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L:\Supervisor of Insurance\FA Restricted\Insurance\Financial Analyst\Assistant Financial Analyst\Special Stats Compilation\Audited Balance Sheet and Revenue Account 2015-2021\2020\"/>
    </mc:Choice>
  </mc:AlternateContent>
  <xr:revisionPtr revIDLastSave="0" documentId="13_ncr:1_{D60F16E8-6CCB-4334-B3A4-4ADCC9ECD4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Sheet- Industry" sheetId="1" r:id="rId1"/>
    <sheet name="Balance Sheet- Life" sheetId="3" r:id="rId2"/>
    <sheet name="Balance Sheet- General" sheetId="4" r:id="rId3"/>
    <sheet name="Revenue Account" sheetId="2" r:id="rId4"/>
    <sheet name="Rev Account- Life" sheetId="5" r:id="rId5"/>
    <sheet name="Rev Account- General" sheetId="6" r:id="rId6"/>
    <sheet name="Rev Acc 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4" i="7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5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5" i="5"/>
  <c r="E4" i="7" l="1"/>
  <c r="E20" i="7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28" i="7"/>
  <c r="E29" i="7"/>
  <c r="E30" i="7"/>
  <c r="E31" i="7"/>
  <c r="E32" i="7"/>
</calcChain>
</file>

<file path=xl/sharedStrings.xml><?xml version="1.0" encoding="utf-8"?>
<sst xmlns="http://schemas.openxmlformats.org/spreadsheetml/2006/main" count="347" uniqueCount="128">
  <si>
    <t xml:space="preserve">Description </t>
  </si>
  <si>
    <t>ASSETS</t>
  </si>
  <si>
    <t>LIABILITIES</t>
  </si>
  <si>
    <t>30.Total Insurance Liabilities (Sum of Rows 24 to 29)</t>
  </si>
  <si>
    <t>Insurance Industry</t>
  </si>
  <si>
    <t>Cash on Hand, Fixed Deposits and Savings</t>
  </si>
  <si>
    <t>Certificates of Deposits and Term Deposits</t>
  </si>
  <si>
    <t>Government Securities</t>
  </si>
  <si>
    <t>Company Bonds, Debentures and Other Company Securities</t>
  </si>
  <si>
    <t>Investments in Real Estate</t>
  </si>
  <si>
    <t>Secured Loans (Including Mortgages)</t>
  </si>
  <si>
    <t>Shares (Preferred or Ordinary Shares)</t>
  </si>
  <si>
    <t>Unit trusts and mutual funds</t>
  </si>
  <si>
    <t>Equities (stock)</t>
  </si>
  <si>
    <t xml:space="preserve">Investments in Related Parties </t>
  </si>
  <si>
    <t>Policy Loans</t>
  </si>
  <si>
    <t xml:space="preserve">Other Investments </t>
  </si>
  <si>
    <t xml:space="preserve">Total Cash, Loans &amp; Investments </t>
  </si>
  <si>
    <t>Re-insurers’ share of insurance provisions</t>
  </si>
  <si>
    <t>Accounts Receivable</t>
  </si>
  <si>
    <t>Premiums Due</t>
  </si>
  <si>
    <t>Amounts Due from Affiliates, Agents and Staff (Loans)</t>
  </si>
  <si>
    <t>Prepayments and Deposits</t>
  </si>
  <si>
    <t>Intangible Assets</t>
  </si>
  <si>
    <t xml:space="preserve">Fixed assets </t>
  </si>
  <si>
    <t xml:space="preserve">Accrued and deferred assets </t>
  </si>
  <si>
    <t>Other assets (Specify) (I.e. Other Accounts Receivables etc)</t>
  </si>
  <si>
    <t xml:space="preserve">Total Assets </t>
  </si>
  <si>
    <t>Unearned Premium Provision (Ref: C10a)</t>
  </si>
  <si>
    <t>Unexpired Risk Provision (Ref: C10b)</t>
  </si>
  <si>
    <t>Claims Provision (Claims outstanding reserves + Claims IBNR)</t>
  </si>
  <si>
    <t xml:space="preserve">Catastrophe Provision </t>
  </si>
  <si>
    <t>Life Insurance and Annuity Reserves</t>
  </si>
  <si>
    <t xml:space="preserve">Deposit Administration Funds </t>
  </si>
  <si>
    <t>Other insurance liabilities (specify)</t>
  </si>
  <si>
    <t>Accounts Payable (Trade Payables, Commissions Payable, Tax Payable,  Etc.)</t>
  </si>
  <si>
    <t>Other insurance liabilities</t>
  </si>
  <si>
    <t>Accruals and Other</t>
  </si>
  <si>
    <t>Amounts Due to Related Parties</t>
  </si>
  <si>
    <t>Bank Loans and Overdrafts</t>
  </si>
  <si>
    <t>Other Liabilities (Specify)</t>
  </si>
  <si>
    <t>Total Liabilities</t>
  </si>
  <si>
    <t>Share Capital</t>
  </si>
  <si>
    <t>Retained Earnings</t>
  </si>
  <si>
    <t>Contributed Capital</t>
  </si>
  <si>
    <t>Share Premium</t>
  </si>
  <si>
    <t>Equalization Reserves</t>
  </si>
  <si>
    <t>Re-evaluation Reserves</t>
  </si>
  <si>
    <t>Share Subscription</t>
  </si>
  <si>
    <t>Accumulated Gains/Losses</t>
  </si>
  <si>
    <t>Head Office Account</t>
  </si>
  <si>
    <t>Total Capital and Reserves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</si>
  <si>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</si>
  <si>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</si>
  <si>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</si>
  <si>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</si>
  <si>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</si>
  <si>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</si>
  <si>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</si>
  <si>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 xml:space="preserve">General Liability </t>
  </si>
  <si>
    <t>Public Liability</t>
  </si>
  <si>
    <t>Employer's Liability</t>
  </si>
  <si>
    <t>Professional Indemnity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</si>
  <si>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</si>
  <si>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</si>
  <si>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</si>
  <si>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</si>
  <si>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</si>
  <si>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</si>
  <si>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</si>
  <si>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</si>
  <si>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>Industrial Life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</si>
  <si>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</si>
  <si>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</si>
  <si>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</si>
  <si>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</si>
  <si>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</si>
  <si>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</si>
  <si>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</si>
  <si>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</si>
  <si>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</si>
  <si>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</si>
  <si>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</si>
  <si>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</si>
  <si>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</si>
  <si>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</si>
  <si>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</si>
  <si>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</si>
  <si>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</si>
  <si>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</si>
  <si>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</si>
  <si>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</si>
  <si>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</si>
  <si>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</si>
  <si>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</si>
  <si>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</si>
  <si>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</si>
  <si>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</si>
  <si>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</si>
  <si>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</si>
  <si>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</si>
  <si>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</si>
  <si>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</si>
  <si>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</si>
  <si>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</si>
  <si>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 xml:space="preserve">Insurance Industry  </t>
  </si>
  <si>
    <t>Life Insurance Companies</t>
  </si>
  <si>
    <t xml:space="preserve"> Total Cash, Loans &amp; Investments </t>
  </si>
  <si>
    <t xml:space="preserve">Total Capital and Reserves </t>
  </si>
  <si>
    <t xml:space="preserve">Total Insurance Liabilities </t>
  </si>
  <si>
    <t xml:space="preserve"> Unearned Premium Provision (Ref: C10a)</t>
  </si>
  <si>
    <t>General Insurance Companies</t>
  </si>
  <si>
    <t>Life Classes</t>
  </si>
  <si>
    <t>General Classes</t>
  </si>
  <si>
    <t xml:space="preserve">Total Capital and Reserves  </t>
  </si>
  <si>
    <t xml:space="preserve"> Equalization Reserves</t>
  </si>
  <si>
    <t xml:space="preserve">Total Liabilities </t>
  </si>
  <si>
    <t>Other Liabilities</t>
  </si>
  <si>
    <t>Total Assets</t>
  </si>
  <si>
    <t xml:space="preserve">Other assets </t>
  </si>
  <si>
    <t>Other types of Liability (Fronted)</t>
  </si>
  <si>
    <t>Audited Revenue Account</t>
  </si>
  <si>
    <t>Audited Balance Sheet</t>
  </si>
  <si>
    <t xml:space="preserve">Audited Balance Sheet </t>
  </si>
  <si>
    <t>for the year ended 31st December 2020</t>
  </si>
  <si>
    <t>As at 31st December 2020</t>
  </si>
  <si>
    <t>For year ended 31st December 2020</t>
  </si>
  <si>
    <t>For the year ended 31st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</si>
</sst>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0" fillId="2" borderId="0" xfId="0" applyFill="1"/>
    <xf numFmtId="165" fontId="0" fillId="0" borderId="0" xfId="0" applyNumberFormat="1"/>
    <xf numFmtId="41" fontId="0" fillId="0" borderId="0" xfId="0" applyNumberFormat="1"/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4" xfId="2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0" xfId="0" applyFont="1" applyFill="1"/>
    <xf numFmtId="166" fontId="5" fillId="2" borderId="0" xfId="0" applyNumberFormat="1" applyFont="1" applyFill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/>
    <xf numFmtId="0" fontId="6" fillId="2" borderId="4" xfId="0" applyFont="1" applyFill="1" applyBorder="1" applyAlignment="1">
      <alignment vertical="top" wrapText="1"/>
    </xf>
    <xf numFmtId="41" fontId="6" fillId="2" borderId="5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41" fontId="7" fillId="3" borderId="5" xfId="0" applyNumberFormat="1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165" fontId="7" fillId="3" borderId="5" xfId="1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10" fontId="5" fillId="2" borderId="0" xfId="0" applyNumberFormat="1" applyFont="1" applyFill="1"/>
    <xf numFmtId="43" fontId="0" fillId="0" borderId="0" xfId="1" applyFont="1"/>
    <xf numFmtId="165" fontId="5" fillId="0" borderId="16" xfId="1" applyNumberFormat="1" applyFont="1" applyFill="1" applyBorder="1"/>
    <xf numFmtId="165" fontId="5" fillId="0" borderId="15" xfId="1" applyNumberFormat="1" applyFont="1" applyFill="1" applyBorder="1"/>
    <xf numFmtId="165" fontId="5" fillId="0" borderId="17" xfId="1" applyNumberFormat="1" applyFont="1" applyFill="1" applyBorder="1"/>
    <xf numFmtId="165" fontId="5" fillId="0" borderId="6" xfId="1" applyNumberFormat="1" applyFont="1" applyFill="1" applyBorder="1"/>
    <xf numFmtId="165" fontId="5" fillId="0" borderId="8" xfId="1" applyNumberFormat="1" applyFont="1" applyFill="1" applyBorder="1"/>
    <xf numFmtId="165" fontId="5" fillId="0" borderId="19" xfId="1" applyNumberFormat="1" applyFont="1" applyFill="1" applyBorder="1"/>
    <xf numFmtId="165" fontId="5" fillId="0" borderId="6" xfId="1" applyNumberFormat="1" applyFont="1" applyBorder="1"/>
    <xf numFmtId="165" fontId="5" fillId="0" borderId="8" xfId="1" applyNumberFormat="1" applyFont="1" applyBorder="1"/>
    <xf numFmtId="165" fontId="5" fillId="0" borderId="19" xfId="1" applyNumberFormat="1" applyFont="1" applyBorder="1"/>
    <xf numFmtId="165" fontId="5" fillId="0" borderId="7" xfId="1" applyNumberFormat="1" applyFont="1" applyBorder="1"/>
    <xf numFmtId="165" fontId="5" fillId="0" borderId="9" xfId="1" applyNumberFormat="1" applyFont="1" applyBorder="1"/>
    <xf numFmtId="165" fontId="5" fillId="0" borderId="21" xfId="1" applyNumberFormat="1" applyFont="1" applyBorder="1"/>
    <xf numFmtId="166" fontId="3" fillId="2" borderId="12" xfId="2" applyNumberFormat="1" applyFont="1" applyFill="1" applyBorder="1" applyAlignment="1">
      <alignment horizontal="center" vertical="center" wrapText="1"/>
    </xf>
    <xf numFmtId="166" fontId="5" fillId="2" borderId="15" xfId="0" applyNumberFormat="1" applyFont="1" applyFill="1" applyBorder="1"/>
    <xf numFmtId="165" fontId="5" fillId="2" borderId="16" xfId="1" applyNumberFormat="1" applyFont="1" applyFill="1" applyBorder="1"/>
    <xf numFmtId="165" fontId="5" fillId="2" borderId="15" xfId="1" applyNumberFormat="1" applyFont="1" applyFill="1" applyBorder="1"/>
    <xf numFmtId="165" fontId="5" fillId="2" borderId="17" xfId="1" applyNumberFormat="1" applyFont="1" applyFill="1" applyBorder="1"/>
    <xf numFmtId="165" fontId="5" fillId="2" borderId="18" xfId="1" applyNumberFormat="1" applyFont="1" applyFill="1" applyBorder="1"/>
    <xf numFmtId="165" fontId="5" fillId="2" borderId="6" xfId="1" applyNumberFormat="1" applyFont="1" applyFill="1" applyBorder="1"/>
    <xf numFmtId="165" fontId="5" fillId="2" borderId="8" xfId="1" applyNumberFormat="1" applyFont="1" applyFill="1" applyBorder="1"/>
    <xf numFmtId="165" fontId="5" fillId="2" borderId="19" xfId="1" applyNumberFormat="1" applyFont="1" applyFill="1" applyBorder="1"/>
    <xf numFmtId="165" fontId="5" fillId="2" borderId="20" xfId="1" applyNumberFormat="1" applyFont="1" applyFill="1" applyBorder="1"/>
    <xf numFmtId="165" fontId="5" fillId="2" borderId="7" xfId="1" applyNumberFormat="1" applyFont="1" applyFill="1" applyBorder="1"/>
    <xf numFmtId="165" fontId="5" fillId="2" borderId="9" xfId="1" applyNumberFormat="1" applyFont="1" applyFill="1" applyBorder="1"/>
    <xf numFmtId="165" fontId="5" fillId="2" borderId="21" xfId="1" applyNumberFormat="1" applyFont="1" applyFill="1" applyBorder="1"/>
    <xf numFmtId="165" fontId="5" fillId="2" borderId="22" xfId="1" applyNumberFormat="1" applyFont="1" applyFill="1" applyBorder="1"/>
    <xf numFmtId="0" fontId="7" fillId="4" borderId="4" xfId="0" applyFont="1" applyFill="1" applyBorder="1" applyAlignment="1">
      <alignment vertical="top" wrapText="1"/>
    </xf>
    <xf numFmtId="41" fontId="7" fillId="4" borderId="5" xfId="0" applyNumberFormat="1" applyFont="1" applyFill="1" applyBorder="1" applyAlignment="1">
      <alignment vertical="top" wrapText="1"/>
    </xf>
    <xf numFmtId="165" fontId="7" fillId="4" borderId="5" xfId="1" applyNumberFormat="1" applyFont="1" applyFill="1" applyBorder="1" applyAlignment="1">
      <alignment vertical="top" wrapText="1"/>
    </xf>
    <xf numFmtId="166" fontId="5" fillId="2" borderId="16" xfId="0" applyNumberFormat="1" applyFont="1" applyFill="1" applyBorder="1"/>
    <xf numFmtId="166" fontId="5" fillId="2" borderId="6" xfId="0" applyNumberFormat="1" applyFont="1" applyFill="1" applyBorder="1"/>
    <xf numFmtId="166" fontId="5" fillId="2" borderId="7" xfId="0" applyNumberFormat="1" applyFont="1" applyFill="1" applyBorder="1"/>
    <xf numFmtId="166" fontId="5" fillId="2" borderId="18" xfId="0" applyNumberFormat="1" applyFont="1" applyFill="1" applyBorder="1"/>
    <xf numFmtId="166" fontId="5" fillId="2" borderId="20" xfId="0" applyNumberFormat="1" applyFont="1" applyFill="1" applyBorder="1"/>
    <xf numFmtId="166" fontId="5" fillId="2" borderId="22" xfId="0" applyNumberFormat="1" applyFont="1" applyFill="1" applyBorder="1"/>
    <xf numFmtId="166" fontId="5" fillId="2" borderId="8" xfId="0" applyNumberFormat="1" applyFont="1" applyFill="1" applyBorder="1"/>
    <xf numFmtId="166" fontId="5" fillId="2" borderId="9" xfId="0" applyNumberFormat="1" applyFont="1" applyFill="1" applyBorder="1"/>
    <xf numFmtId="0" fontId="7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5" fillId="2" borderId="17" xfId="0" applyNumberFormat="1" applyFont="1" applyFill="1" applyBorder="1"/>
    <xf numFmtId="166" fontId="5" fillId="2" borderId="19" xfId="0" applyNumberFormat="1" applyFont="1" applyFill="1" applyBorder="1"/>
    <xf numFmtId="166" fontId="5" fillId="2" borderId="21" xfId="0" applyNumberFormat="1" applyFont="1" applyFill="1" applyBorder="1"/>
    <xf numFmtId="0" fontId="3" fillId="0" borderId="1" xfId="0" applyFont="1" applyBorder="1" applyAlignment="1">
      <alignment horizontal="center"/>
    </xf>
    <xf numFmtId="165" fontId="5" fillId="2" borderId="10" xfId="1" applyNumberFormat="1" applyFont="1" applyFill="1" applyBorder="1"/>
    <xf numFmtId="165" fontId="5" fillId="0" borderId="23" xfId="0" applyNumberFormat="1" applyFont="1" applyBorder="1"/>
    <xf numFmtId="165" fontId="5" fillId="0" borderId="15" xfId="0" applyNumberFormat="1" applyFont="1" applyBorder="1"/>
    <xf numFmtId="165" fontId="5" fillId="0" borderId="4" xfId="0" applyNumberFormat="1" applyFont="1" applyBorder="1"/>
    <xf numFmtId="166" fontId="3" fillId="2" borderId="3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6" fontId="5" fillId="0" borderId="18" xfId="0" applyNumberFormat="1" applyFont="1" applyBorder="1"/>
    <xf numFmtId="166" fontId="5" fillId="0" borderId="20" xfId="0" applyNumberFormat="1" applyFont="1" applyBorder="1"/>
    <xf numFmtId="166" fontId="5" fillId="0" borderId="22" xfId="0" applyNumberFormat="1" applyFont="1" applyBorder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C1" sqref="C1"/>
    </sheetView>
  </sheetViews>
  <sheetFormatPr defaultRowHeight="15" x14ac:dyDescent="0.25"/>
  <cols>
    <col min="1" max="1" width="63.7109375" customWidth="1"/>
    <col min="2" max="2" width="16.42578125" customWidth="1"/>
    <col min="4" max="4" width="15.28515625" bestFit="1" customWidth="1"/>
  </cols>
  <sheetData>
    <row r="1" spans="1:2" ht="18.75" x14ac:dyDescent="0.3">
      <c r="A1" s="72" t="s">
        <v>4</v>
      </c>
      <c r="B1" s="72"/>
    </row>
    <row r="2" spans="1:2" ht="18.75" x14ac:dyDescent="0.3">
      <c r="A2" s="72" t="s">
        <v>123</v>
      </c>
      <c r="B2" s="72"/>
    </row>
    <row r="3" spans="1:2" ht="19.5" thickBot="1" x14ac:dyDescent="0.35">
      <c r="A3" s="73" t="s">
        <v>125</v>
      </c>
      <c r="B3" s="73"/>
    </row>
    <row r="4" spans="1:2" ht="15.75" thickBot="1" x14ac:dyDescent="0.3">
      <c r="A4" s="71" t="s">
        <v>0</v>
      </c>
      <c r="B4" s="28" t="s">
        <v>75</v>
      </c>
    </row>
    <row r="5" spans="1:2" ht="15.75" thickBot="1" x14ac:dyDescent="0.3">
      <c r="A5" s="24" t="s">
        <v>1</v>
      </c>
      <c r="B5" s="29"/>
    </row>
    <row r="6" spans="1:2" ht="15.75" thickBot="1" x14ac:dyDescent="0.3">
      <c r="A6" s="20" t="s">
        <v>5</v>
      </c>
      <c r="B6" s="21">
        <v>49186635</v>
      </c>
    </row>
    <row r="7" spans="1:2" ht="15.75" thickBot="1" x14ac:dyDescent="0.3">
      <c r="A7" s="20" t="s">
        <v>6</v>
      </c>
      <c r="B7" s="21">
        <v>50451561</v>
      </c>
    </row>
    <row r="8" spans="1:2" ht="15.75" thickBot="1" x14ac:dyDescent="0.3">
      <c r="A8" s="20" t="s">
        <v>7</v>
      </c>
      <c r="B8" s="21">
        <v>23018692</v>
      </c>
    </row>
    <row r="9" spans="1:2" ht="15.75" thickBot="1" x14ac:dyDescent="0.3">
      <c r="A9" s="20" t="s">
        <v>8</v>
      </c>
      <c r="B9" s="21">
        <v>68700823</v>
      </c>
    </row>
    <row r="10" spans="1:2" ht="15.75" thickBot="1" x14ac:dyDescent="0.3">
      <c r="A10" s="20" t="s">
        <v>10</v>
      </c>
      <c r="B10" s="21">
        <v>30185240</v>
      </c>
    </row>
    <row r="11" spans="1:2" ht="15.75" thickBot="1" x14ac:dyDescent="0.3">
      <c r="A11" s="20" t="s">
        <v>9</v>
      </c>
      <c r="B11" s="21">
        <v>2129000</v>
      </c>
    </row>
    <row r="12" spans="1:2" ht="15.75" thickBot="1" x14ac:dyDescent="0.3">
      <c r="A12" s="20" t="s">
        <v>11</v>
      </c>
      <c r="B12" s="21">
        <v>1478280</v>
      </c>
    </row>
    <row r="13" spans="1:2" ht="15.75" thickBot="1" x14ac:dyDescent="0.3">
      <c r="A13" s="20" t="s">
        <v>12</v>
      </c>
      <c r="B13" s="21">
        <v>0</v>
      </c>
    </row>
    <row r="14" spans="1:2" ht="15.75" thickBot="1" x14ac:dyDescent="0.3">
      <c r="A14" s="20" t="s">
        <v>13</v>
      </c>
      <c r="B14" s="21">
        <v>98856</v>
      </c>
    </row>
    <row r="15" spans="1:2" ht="15.75" thickBot="1" x14ac:dyDescent="0.3">
      <c r="A15" s="20" t="s">
        <v>14</v>
      </c>
      <c r="B15" s="21">
        <v>0</v>
      </c>
    </row>
    <row r="16" spans="1:2" ht="15.75" thickBot="1" x14ac:dyDescent="0.3">
      <c r="A16" s="20" t="s">
        <v>15</v>
      </c>
      <c r="B16" s="21">
        <v>1848910</v>
      </c>
    </row>
    <row r="17" spans="1:4" ht="15.75" thickBot="1" x14ac:dyDescent="0.3">
      <c r="A17" s="20" t="s">
        <v>16</v>
      </c>
      <c r="B17" s="21">
        <v>0</v>
      </c>
    </row>
    <row r="18" spans="1:4" ht="15.75" thickBot="1" x14ac:dyDescent="0.3">
      <c r="A18" s="60" t="s">
        <v>17</v>
      </c>
      <c r="B18" s="61">
        <v>227097997</v>
      </c>
    </row>
    <row r="19" spans="1:4" ht="15.75" thickBot="1" x14ac:dyDescent="0.3">
      <c r="A19" s="20" t="s">
        <v>18</v>
      </c>
      <c r="B19" s="21">
        <v>19636198</v>
      </c>
    </row>
    <row r="20" spans="1:4" ht="15.75" thickBot="1" x14ac:dyDescent="0.3">
      <c r="A20" s="20" t="s">
        <v>19</v>
      </c>
      <c r="B20" s="21">
        <v>31342628</v>
      </c>
    </row>
    <row r="21" spans="1:4" ht="15.75" thickBot="1" x14ac:dyDescent="0.3">
      <c r="A21" s="20" t="s">
        <v>20</v>
      </c>
      <c r="B21" s="21">
        <v>15560596</v>
      </c>
    </row>
    <row r="22" spans="1:4" ht="15.75" thickBot="1" x14ac:dyDescent="0.3">
      <c r="A22" s="22" t="s">
        <v>21</v>
      </c>
      <c r="B22" s="21">
        <v>8173851</v>
      </c>
    </row>
    <row r="23" spans="1:4" ht="15.75" thickBot="1" x14ac:dyDescent="0.3">
      <c r="A23" s="20" t="s">
        <v>22</v>
      </c>
      <c r="B23" s="21">
        <v>1737027</v>
      </c>
    </row>
    <row r="24" spans="1:4" ht="15.75" thickBot="1" x14ac:dyDescent="0.3">
      <c r="A24" s="20" t="s">
        <v>23</v>
      </c>
      <c r="B24" s="21">
        <v>8384737</v>
      </c>
    </row>
    <row r="25" spans="1:4" ht="15.75" thickBot="1" x14ac:dyDescent="0.3">
      <c r="A25" s="23" t="s">
        <v>24</v>
      </c>
      <c r="B25" s="21">
        <v>42801997</v>
      </c>
    </row>
    <row r="26" spans="1:4" ht="15.75" thickBot="1" x14ac:dyDescent="0.3">
      <c r="A26" s="20" t="s">
        <v>25</v>
      </c>
      <c r="B26" s="21">
        <v>345414</v>
      </c>
    </row>
    <row r="27" spans="1:4" ht="15.75" thickBot="1" x14ac:dyDescent="0.3">
      <c r="A27" s="20" t="s">
        <v>26</v>
      </c>
      <c r="B27" s="21">
        <v>4854392</v>
      </c>
    </row>
    <row r="28" spans="1:4" ht="15.75" thickBot="1" x14ac:dyDescent="0.3">
      <c r="A28" s="60" t="s">
        <v>27</v>
      </c>
      <c r="B28" s="61">
        <v>359934837</v>
      </c>
      <c r="D28" s="33"/>
    </row>
    <row r="29" spans="1:4" ht="15.75" thickBot="1" x14ac:dyDescent="0.3">
      <c r="A29" s="24" t="s">
        <v>2</v>
      </c>
      <c r="B29" s="25"/>
    </row>
    <row r="30" spans="1:4" ht="15.75" thickBot="1" x14ac:dyDescent="0.3">
      <c r="A30" s="20" t="s">
        <v>28</v>
      </c>
      <c r="B30" s="21">
        <v>25467463</v>
      </c>
    </row>
    <row r="31" spans="1:4" ht="15.75" thickBot="1" x14ac:dyDescent="0.3">
      <c r="A31" s="26" t="s">
        <v>29</v>
      </c>
      <c r="B31" s="21">
        <v>977057</v>
      </c>
    </row>
    <row r="32" spans="1:4" ht="15.75" thickBot="1" x14ac:dyDescent="0.3">
      <c r="A32" s="20" t="s">
        <v>30</v>
      </c>
      <c r="B32" s="21">
        <v>20208223</v>
      </c>
    </row>
    <row r="33" spans="1:2" ht="15.75" thickBot="1" x14ac:dyDescent="0.3">
      <c r="A33" s="20" t="s">
        <v>31</v>
      </c>
      <c r="B33" s="21">
        <v>0</v>
      </c>
    </row>
    <row r="34" spans="1:2" ht="15.75" thickBot="1" x14ac:dyDescent="0.3">
      <c r="A34" s="20" t="s">
        <v>32</v>
      </c>
      <c r="B34" s="21">
        <v>62490854</v>
      </c>
    </row>
    <row r="35" spans="1:2" ht="15.75" thickBot="1" x14ac:dyDescent="0.3">
      <c r="A35" s="20" t="s">
        <v>33</v>
      </c>
      <c r="B35" s="21">
        <v>1798354</v>
      </c>
    </row>
    <row r="36" spans="1:2" ht="15.75" thickBot="1" x14ac:dyDescent="0.3">
      <c r="A36" s="20" t="s">
        <v>36</v>
      </c>
      <c r="B36" s="21">
        <v>1676130</v>
      </c>
    </row>
    <row r="37" spans="1:2" ht="15.75" thickBot="1" x14ac:dyDescent="0.3">
      <c r="A37" s="60" t="s">
        <v>109</v>
      </c>
      <c r="B37" s="61">
        <v>112618081</v>
      </c>
    </row>
    <row r="38" spans="1:2" ht="30.75" thickBot="1" x14ac:dyDescent="0.3">
      <c r="A38" s="20" t="s">
        <v>35</v>
      </c>
      <c r="B38" s="21">
        <v>27717301</v>
      </c>
    </row>
    <row r="39" spans="1:2" ht="15.75" thickBot="1" x14ac:dyDescent="0.3">
      <c r="A39" s="20" t="s">
        <v>37</v>
      </c>
      <c r="B39" s="21">
        <v>3156291</v>
      </c>
    </row>
    <row r="40" spans="1:2" ht="15.75" thickBot="1" x14ac:dyDescent="0.3">
      <c r="A40" s="20" t="s">
        <v>38</v>
      </c>
      <c r="B40" s="21">
        <v>11080143</v>
      </c>
    </row>
    <row r="41" spans="1:2" ht="15.75" thickBot="1" x14ac:dyDescent="0.3">
      <c r="A41" s="20" t="s">
        <v>39</v>
      </c>
      <c r="B41" s="21">
        <v>5180899</v>
      </c>
    </row>
    <row r="42" spans="1:2" ht="15.75" thickBot="1" x14ac:dyDescent="0.3">
      <c r="A42" s="20" t="s">
        <v>40</v>
      </c>
      <c r="B42" s="21">
        <v>21008804</v>
      </c>
    </row>
    <row r="43" spans="1:2" ht="15.75" thickBot="1" x14ac:dyDescent="0.3">
      <c r="A43" s="60" t="s">
        <v>41</v>
      </c>
      <c r="B43" s="61">
        <v>180761519</v>
      </c>
    </row>
    <row r="44" spans="1:2" ht="15.75" thickBot="1" x14ac:dyDescent="0.3">
      <c r="A44" s="20" t="s">
        <v>42</v>
      </c>
      <c r="B44" s="21">
        <v>25120586</v>
      </c>
    </row>
    <row r="45" spans="1:2" ht="15.75" thickBot="1" x14ac:dyDescent="0.3">
      <c r="A45" s="20" t="s">
        <v>43</v>
      </c>
      <c r="B45" s="21">
        <v>70416209</v>
      </c>
    </row>
    <row r="46" spans="1:2" ht="15.75" thickBot="1" x14ac:dyDescent="0.3">
      <c r="A46" s="20" t="s">
        <v>44</v>
      </c>
      <c r="B46" s="21">
        <v>704024</v>
      </c>
    </row>
    <row r="47" spans="1:2" ht="15.75" thickBot="1" x14ac:dyDescent="0.3">
      <c r="A47" s="20" t="s">
        <v>45</v>
      </c>
      <c r="B47" s="21">
        <v>1107225</v>
      </c>
    </row>
    <row r="48" spans="1:2" ht="15.75" thickBot="1" x14ac:dyDescent="0.3">
      <c r="A48" s="20" t="s">
        <v>46</v>
      </c>
      <c r="B48" s="21">
        <v>6100000</v>
      </c>
    </row>
    <row r="49" spans="1:2" ht="15.75" thickBot="1" x14ac:dyDescent="0.3">
      <c r="A49" s="20" t="s">
        <v>47</v>
      </c>
      <c r="B49" s="21">
        <v>7767956</v>
      </c>
    </row>
    <row r="50" spans="1:2" ht="15.75" thickBot="1" x14ac:dyDescent="0.3">
      <c r="A50" s="20" t="s">
        <v>48</v>
      </c>
      <c r="B50" s="21">
        <v>0</v>
      </c>
    </row>
    <row r="51" spans="1:2" ht="15.75" thickBot="1" x14ac:dyDescent="0.3">
      <c r="A51" s="20" t="s">
        <v>49</v>
      </c>
      <c r="B51" s="21">
        <v>-103676</v>
      </c>
    </row>
    <row r="52" spans="1:2" ht="15.75" thickBot="1" x14ac:dyDescent="0.3">
      <c r="A52" s="26" t="s">
        <v>50</v>
      </c>
      <c r="B52" s="21">
        <v>68060995</v>
      </c>
    </row>
    <row r="53" spans="1:2" ht="15.75" thickBot="1" x14ac:dyDescent="0.3">
      <c r="A53" s="60" t="s">
        <v>51</v>
      </c>
      <c r="B53" s="61">
        <v>179173319</v>
      </c>
    </row>
  </sheetData>
  <mergeCells count="3">
    <mergeCell ref="A2:B2"/>
    <mergeCell ref="A1:B1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C1" sqref="C1"/>
    </sheetView>
  </sheetViews>
  <sheetFormatPr defaultRowHeight="15" x14ac:dyDescent="0.25"/>
  <cols>
    <col min="1" max="1" width="63.28515625" customWidth="1"/>
    <col min="2" max="2" width="15.85546875" customWidth="1"/>
  </cols>
  <sheetData>
    <row r="1" spans="1:2" ht="18.75" x14ac:dyDescent="0.3">
      <c r="A1" s="72" t="s">
        <v>106</v>
      </c>
      <c r="B1" s="72"/>
    </row>
    <row r="2" spans="1:2" ht="18.75" x14ac:dyDescent="0.3">
      <c r="A2" s="72" t="s">
        <v>122</v>
      </c>
      <c r="B2" s="72"/>
    </row>
    <row r="3" spans="1:2" ht="19.5" thickBot="1" x14ac:dyDescent="0.35">
      <c r="A3" s="74" t="s">
        <v>125</v>
      </c>
      <c r="B3" s="74"/>
    </row>
    <row r="4" spans="1:2" ht="15.75" thickBot="1" x14ac:dyDescent="0.3">
      <c r="A4" s="71" t="s">
        <v>0</v>
      </c>
      <c r="B4" s="28" t="s">
        <v>75</v>
      </c>
    </row>
    <row r="5" spans="1:2" ht="15.75" thickBot="1" x14ac:dyDescent="0.3">
      <c r="A5" s="1" t="s">
        <v>1</v>
      </c>
      <c r="B5" s="2"/>
    </row>
    <row r="6" spans="1:2" ht="15.75" thickBot="1" x14ac:dyDescent="0.3">
      <c r="A6" s="20" t="s">
        <v>5</v>
      </c>
      <c r="B6" s="21">
        <v>23537178</v>
      </c>
    </row>
    <row r="7" spans="1:2" ht="15.75" thickBot="1" x14ac:dyDescent="0.3">
      <c r="A7" s="20" t="s">
        <v>6</v>
      </c>
      <c r="B7" s="21">
        <v>24923588</v>
      </c>
    </row>
    <row r="8" spans="1:2" ht="15.75" thickBot="1" x14ac:dyDescent="0.3">
      <c r="A8" s="20" t="s">
        <v>7</v>
      </c>
      <c r="B8" s="21">
        <v>15220000</v>
      </c>
    </row>
    <row r="9" spans="1:2" ht="15.75" thickBot="1" x14ac:dyDescent="0.3">
      <c r="A9" s="20" t="s">
        <v>8</v>
      </c>
      <c r="B9" s="21">
        <v>62517662</v>
      </c>
    </row>
    <row r="10" spans="1:2" ht="15.75" thickBot="1" x14ac:dyDescent="0.3">
      <c r="A10" s="20" t="s">
        <v>10</v>
      </c>
      <c r="B10" s="21">
        <v>30185240</v>
      </c>
    </row>
    <row r="11" spans="1:2" ht="15.75" thickBot="1" x14ac:dyDescent="0.3">
      <c r="A11" s="20" t="s">
        <v>9</v>
      </c>
      <c r="B11" s="21">
        <v>2129000</v>
      </c>
    </row>
    <row r="12" spans="1:2" ht="15.75" thickBot="1" x14ac:dyDescent="0.3">
      <c r="A12" s="20" t="s">
        <v>11</v>
      </c>
      <c r="B12" s="21">
        <v>0</v>
      </c>
    </row>
    <row r="13" spans="1:2" ht="15.75" thickBot="1" x14ac:dyDescent="0.3">
      <c r="A13" s="20" t="s">
        <v>12</v>
      </c>
      <c r="B13" s="21">
        <v>0</v>
      </c>
    </row>
    <row r="14" spans="1:2" ht="15.75" thickBot="1" x14ac:dyDescent="0.3">
      <c r="A14" s="20" t="s">
        <v>13</v>
      </c>
      <c r="B14" s="21">
        <v>98856</v>
      </c>
    </row>
    <row r="15" spans="1:2" ht="15.75" thickBot="1" x14ac:dyDescent="0.3">
      <c r="A15" s="20" t="s">
        <v>14</v>
      </c>
      <c r="B15" s="21">
        <v>0</v>
      </c>
    </row>
    <row r="16" spans="1:2" ht="15.75" thickBot="1" x14ac:dyDescent="0.3">
      <c r="A16" s="20" t="s">
        <v>15</v>
      </c>
      <c r="B16" s="21">
        <v>1848910</v>
      </c>
    </row>
    <row r="17" spans="1:2" ht="15.75" thickBot="1" x14ac:dyDescent="0.3">
      <c r="A17" s="20" t="s">
        <v>16</v>
      </c>
      <c r="B17" s="21">
        <v>0</v>
      </c>
    </row>
    <row r="18" spans="1:2" ht="15.75" thickBot="1" x14ac:dyDescent="0.3">
      <c r="A18" s="60" t="s">
        <v>107</v>
      </c>
      <c r="B18" s="61">
        <v>160460434</v>
      </c>
    </row>
    <row r="19" spans="1:2" ht="15.75" thickBot="1" x14ac:dyDescent="0.3">
      <c r="A19" s="20" t="s">
        <v>18</v>
      </c>
      <c r="B19" s="21">
        <v>3745757</v>
      </c>
    </row>
    <row r="20" spans="1:2" ht="15.75" thickBot="1" x14ac:dyDescent="0.3">
      <c r="A20" s="20" t="s">
        <v>19</v>
      </c>
      <c r="B20" s="21">
        <v>28837932</v>
      </c>
    </row>
    <row r="21" spans="1:2" ht="15.75" thickBot="1" x14ac:dyDescent="0.3">
      <c r="A21" s="20" t="s">
        <v>20</v>
      </c>
      <c r="B21" s="21">
        <v>1508103</v>
      </c>
    </row>
    <row r="22" spans="1:2" ht="15.75" thickBot="1" x14ac:dyDescent="0.3">
      <c r="A22" s="22" t="s">
        <v>21</v>
      </c>
      <c r="B22" s="21">
        <v>2510013</v>
      </c>
    </row>
    <row r="23" spans="1:2" ht="15.75" thickBot="1" x14ac:dyDescent="0.3">
      <c r="A23" s="20" t="s">
        <v>22</v>
      </c>
      <c r="B23" s="21">
        <v>308492</v>
      </c>
    </row>
    <row r="24" spans="1:2" ht="15.75" thickBot="1" x14ac:dyDescent="0.3">
      <c r="A24" s="20" t="s">
        <v>23</v>
      </c>
      <c r="B24" s="21">
        <v>4726790</v>
      </c>
    </row>
    <row r="25" spans="1:2" ht="15.75" thickBot="1" x14ac:dyDescent="0.3">
      <c r="A25" s="23" t="s">
        <v>24</v>
      </c>
      <c r="B25" s="21">
        <v>6802813</v>
      </c>
    </row>
    <row r="26" spans="1:2" ht="15.75" thickBot="1" x14ac:dyDescent="0.3">
      <c r="A26" s="20" t="s">
        <v>25</v>
      </c>
      <c r="B26" s="21">
        <v>0</v>
      </c>
    </row>
    <row r="27" spans="1:2" ht="15.75" thickBot="1" x14ac:dyDescent="0.3">
      <c r="A27" s="20" t="s">
        <v>26</v>
      </c>
      <c r="B27" s="21">
        <v>0</v>
      </c>
    </row>
    <row r="28" spans="1:2" ht="15.75" thickBot="1" x14ac:dyDescent="0.3">
      <c r="A28" s="60" t="s">
        <v>27</v>
      </c>
      <c r="B28" s="61">
        <v>208900334</v>
      </c>
    </row>
    <row r="29" spans="1:2" ht="15.75" thickBot="1" x14ac:dyDescent="0.3">
      <c r="A29" s="24" t="s">
        <v>2</v>
      </c>
      <c r="B29" s="25"/>
    </row>
    <row r="30" spans="1:2" ht="15.75" thickBot="1" x14ac:dyDescent="0.3">
      <c r="A30" s="20" t="s">
        <v>110</v>
      </c>
      <c r="B30" s="21">
        <v>1770893</v>
      </c>
    </row>
    <row r="31" spans="1:2" ht="15.75" thickBot="1" x14ac:dyDescent="0.3">
      <c r="A31" s="26" t="s">
        <v>29</v>
      </c>
      <c r="B31" s="21">
        <v>977057</v>
      </c>
    </row>
    <row r="32" spans="1:2" ht="15.75" thickBot="1" x14ac:dyDescent="0.3">
      <c r="A32" s="20" t="s">
        <v>30</v>
      </c>
      <c r="B32" s="21">
        <v>662039</v>
      </c>
    </row>
    <row r="33" spans="1:2" ht="15.75" thickBot="1" x14ac:dyDescent="0.3">
      <c r="A33" s="20" t="s">
        <v>31</v>
      </c>
      <c r="B33" s="21">
        <v>0</v>
      </c>
    </row>
    <row r="34" spans="1:2" ht="15.75" thickBot="1" x14ac:dyDescent="0.3">
      <c r="A34" s="20" t="s">
        <v>32</v>
      </c>
      <c r="B34" s="21">
        <v>62269797</v>
      </c>
    </row>
    <row r="35" spans="1:2" ht="15.75" thickBot="1" x14ac:dyDescent="0.3">
      <c r="A35" s="20" t="s">
        <v>33</v>
      </c>
      <c r="B35" s="21">
        <v>1798354</v>
      </c>
    </row>
    <row r="36" spans="1:2" ht="15.75" thickBot="1" x14ac:dyDescent="0.3">
      <c r="A36" s="20" t="s">
        <v>34</v>
      </c>
      <c r="B36" s="21">
        <v>1676130</v>
      </c>
    </row>
    <row r="37" spans="1:2" ht="15.75" thickBot="1" x14ac:dyDescent="0.3">
      <c r="A37" s="60" t="s">
        <v>109</v>
      </c>
      <c r="B37" s="61">
        <v>69154270</v>
      </c>
    </row>
    <row r="38" spans="1:2" ht="30.75" thickBot="1" x14ac:dyDescent="0.3">
      <c r="A38" s="20" t="s">
        <v>35</v>
      </c>
      <c r="B38" s="21">
        <v>18468895</v>
      </c>
    </row>
    <row r="39" spans="1:2" ht="15.75" thickBot="1" x14ac:dyDescent="0.3">
      <c r="A39" s="20" t="s">
        <v>37</v>
      </c>
      <c r="B39" s="21">
        <v>204455</v>
      </c>
    </row>
    <row r="40" spans="1:2" ht="15.75" thickBot="1" x14ac:dyDescent="0.3">
      <c r="A40" s="20" t="s">
        <v>38</v>
      </c>
      <c r="B40" s="21">
        <v>8257</v>
      </c>
    </row>
    <row r="41" spans="1:2" ht="15.75" thickBot="1" x14ac:dyDescent="0.3">
      <c r="A41" s="20" t="s">
        <v>39</v>
      </c>
      <c r="B41" s="21">
        <v>0</v>
      </c>
    </row>
    <row r="42" spans="1:2" ht="15.75" thickBot="1" x14ac:dyDescent="0.3">
      <c r="A42" s="20" t="s">
        <v>40</v>
      </c>
      <c r="B42" s="21">
        <v>8454588</v>
      </c>
    </row>
    <row r="43" spans="1:2" ht="15.75" thickBot="1" x14ac:dyDescent="0.3">
      <c r="A43" s="60" t="s">
        <v>41</v>
      </c>
      <c r="B43" s="61">
        <v>96290465</v>
      </c>
    </row>
    <row r="44" spans="1:2" ht="15.75" thickBot="1" x14ac:dyDescent="0.3">
      <c r="A44" s="20" t="s">
        <v>42</v>
      </c>
      <c r="B44" s="21">
        <v>3000000</v>
      </c>
    </row>
    <row r="45" spans="1:2" ht="15.75" thickBot="1" x14ac:dyDescent="0.3">
      <c r="A45" s="20" t="s">
        <v>43</v>
      </c>
      <c r="B45" s="21">
        <v>52260482</v>
      </c>
    </row>
    <row r="46" spans="1:2" ht="15.75" thickBot="1" x14ac:dyDescent="0.3">
      <c r="A46" s="20" t="s">
        <v>44</v>
      </c>
      <c r="B46" s="21">
        <v>704024</v>
      </c>
    </row>
    <row r="47" spans="1:2" ht="15.75" thickBot="1" x14ac:dyDescent="0.3">
      <c r="A47" s="20" t="s">
        <v>45</v>
      </c>
      <c r="B47" s="21">
        <v>0</v>
      </c>
    </row>
    <row r="48" spans="1:2" ht="15.75" thickBot="1" x14ac:dyDescent="0.3">
      <c r="A48" s="20" t="s">
        <v>46</v>
      </c>
      <c r="B48" s="21">
        <v>100000</v>
      </c>
    </row>
    <row r="49" spans="1:2" ht="15.75" thickBot="1" x14ac:dyDescent="0.3">
      <c r="A49" s="20" t="s">
        <v>47</v>
      </c>
      <c r="B49" s="21">
        <v>0</v>
      </c>
    </row>
    <row r="50" spans="1:2" ht="15.75" thickBot="1" x14ac:dyDescent="0.3">
      <c r="A50" s="20" t="s">
        <v>48</v>
      </c>
      <c r="B50" s="21">
        <v>0</v>
      </c>
    </row>
    <row r="51" spans="1:2" ht="15.75" thickBot="1" x14ac:dyDescent="0.3">
      <c r="A51" s="20" t="s">
        <v>49</v>
      </c>
      <c r="B51" s="21">
        <v>-103676</v>
      </c>
    </row>
    <row r="52" spans="1:2" ht="15.75" thickBot="1" x14ac:dyDescent="0.3">
      <c r="A52" s="26" t="s">
        <v>50</v>
      </c>
      <c r="B52" s="21">
        <v>56649039</v>
      </c>
    </row>
    <row r="53" spans="1:2" ht="15.75" thickBot="1" x14ac:dyDescent="0.3">
      <c r="A53" s="60" t="s">
        <v>108</v>
      </c>
      <c r="B53" s="61">
        <v>112609869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C1" sqref="C1"/>
    </sheetView>
  </sheetViews>
  <sheetFormatPr defaultRowHeight="15" x14ac:dyDescent="0.25"/>
  <cols>
    <col min="1" max="1" width="65.140625" customWidth="1"/>
    <col min="2" max="2" width="17.7109375" customWidth="1"/>
    <col min="5" max="5" width="11.5703125" bestFit="1" customWidth="1"/>
    <col min="7" max="7" width="12.5703125" bestFit="1" customWidth="1"/>
  </cols>
  <sheetData>
    <row r="1" spans="1:2" ht="18.75" x14ac:dyDescent="0.3">
      <c r="A1" s="72" t="s">
        <v>111</v>
      </c>
      <c r="B1" s="72"/>
    </row>
    <row r="2" spans="1:2" ht="18.75" x14ac:dyDescent="0.3">
      <c r="A2" s="72" t="s">
        <v>122</v>
      </c>
      <c r="B2" s="72"/>
    </row>
    <row r="3" spans="1:2" ht="19.5" thickBot="1" x14ac:dyDescent="0.35">
      <c r="A3" s="74" t="s">
        <v>125</v>
      </c>
      <c r="B3" s="74"/>
    </row>
    <row r="4" spans="1:2" ht="15.75" thickBot="1" x14ac:dyDescent="0.3">
      <c r="A4" s="27" t="s">
        <v>0</v>
      </c>
      <c r="B4" s="10" t="s">
        <v>75</v>
      </c>
    </row>
    <row r="5" spans="1:2" ht="15.75" thickBot="1" x14ac:dyDescent="0.3">
      <c r="A5" s="24" t="s">
        <v>1</v>
      </c>
      <c r="B5" s="29"/>
    </row>
    <row r="6" spans="1:2" ht="15.75" thickBot="1" x14ac:dyDescent="0.3">
      <c r="A6" s="20" t="s">
        <v>5</v>
      </c>
      <c r="B6" s="21">
        <v>25649457</v>
      </c>
    </row>
    <row r="7" spans="1:2" ht="15.75" thickBot="1" x14ac:dyDescent="0.3">
      <c r="A7" s="20" t="s">
        <v>6</v>
      </c>
      <c r="B7" s="21">
        <v>25527973</v>
      </c>
    </row>
    <row r="8" spans="1:2" ht="15.75" thickBot="1" x14ac:dyDescent="0.3">
      <c r="A8" s="20" t="s">
        <v>7</v>
      </c>
      <c r="B8" s="21">
        <v>7798692</v>
      </c>
    </row>
    <row r="9" spans="1:2" ht="15.75" thickBot="1" x14ac:dyDescent="0.3">
      <c r="A9" s="20" t="s">
        <v>8</v>
      </c>
      <c r="B9" s="21">
        <v>6183161</v>
      </c>
    </row>
    <row r="10" spans="1:2" ht="15.75" thickBot="1" x14ac:dyDescent="0.3">
      <c r="A10" s="20" t="s">
        <v>10</v>
      </c>
      <c r="B10" s="21">
        <v>0</v>
      </c>
    </row>
    <row r="11" spans="1:2" ht="15.75" thickBot="1" x14ac:dyDescent="0.3">
      <c r="A11" s="20" t="s">
        <v>9</v>
      </c>
      <c r="B11" s="21">
        <v>0</v>
      </c>
    </row>
    <row r="12" spans="1:2" ht="15.75" thickBot="1" x14ac:dyDescent="0.3">
      <c r="A12" s="20" t="s">
        <v>11</v>
      </c>
      <c r="B12" s="21">
        <v>1478280</v>
      </c>
    </row>
    <row r="13" spans="1:2" ht="15.75" thickBot="1" x14ac:dyDescent="0.3">
      <c r="A13" s="20" t="s">
        <v>12</v>
      </c>
      <c r="B13" s="21">
        <v>0</v>
      </c>
    </row>
    <row r="14" spans="1:2" ht="15.75" thickBot="1" x14ac:dyDescent="0.3">
      <c r="A14" s="20" t="s">
        <v>13</v>
      </c>
      <c r="B14" s="21">
        <v>0</v>
      </c>
    </row>
    <row r="15" spans="1:2" ht="15.75" thickBot="1" x14ac:dyDescent="0.3">
      <c r="A15" s="20" t="s">
        <v>14</v>
      </c>
      <c r="B15" s="21">
        <v>0</v>
      </c>
    </row>
    <row r="16" spans="1:2" ht="15.75" thickBot="1" x14ac:dyDescent="0.3">
      <c r="A16" s="20" t="s">
        <v>15</v>
      </c>
      <c r="B16" s="21">
        <v>0</v>
      </c>
    </row>
    <row r="17" spans="1:7" ht="15.75" thickBot="1" x14ac:dyDescent="0.3">
      <c r="A17" s="20" t="s">
        <v>16</v>
      </c>
      <c r="B17" s="21">
        <v>0</v>
      </c>
    </row>
    <row r="18" spans="1:7" ht="15.75" thickBot="1" x14ac:dyDescent="0.3">
      <c r="A18" s="60" t="s">
        <v>17</v>
      </c>
      <c r="B18" s="61">
        <v>66637563</v>
      </c>
    </row>
    <row r="19" spans="1:7" ht="15.75" thickBot="1" x14ac:dyDescent="0.3">
      <c r="A19" s="20" t="s">
        <v>18</v>
      </c>
      <c r="B19" s="21">
        <v>15890441</v>
      </c>
    </row>
    <row r="20" spans="1:7" ht="15.75" thickBot="1" x14ac:dyDescent="0.3">
      <c r="A20" s="20" t="s">
        <v>19</v>
      </c>
      <c r="B20" s="21">
        <v>2504696</v>
      </c>
    </row>
    <row r="21" spans="1:7" ht="15.75" thickBot="1" x14ac:dyDescent="0.3">
      <c r="A21" s="20" t="s">
        <v>20</v>
      </c>
      <c r="B21" s="21">
        <v>14052493</v>
      </c>
    </row>
    <row r="22" spans="1:7" ht="15.75" thickBot="1" x14ac:dyDescent="0.3">
      <c r="A22" s="22" t="s">
        <v>21</v>
      </c>
      <c r="B22" s="21">
        <v>5663838</v>
      </c>
    </row>
    <row r="23" spans="1:7" ht="15.75" thickBot="1" x14ac:dyDescent="0.3">
      <c r="A23" s="20" t="s">
        <v>22</v>
      </c>
      <c r="B23" s="21">
        <v>1428535</v>
      </c>
    </row>
    <row r="24" spans="1:7" ht="15.75" thickBot="1" x14ac:dyDescent="0.3">
      <c r="A24" s="20" t="s">
        <v>23</v>
      </c>
      <c r="B24" s="21">
        <v>3657947</v>
      </c>
    </row>
    <row r="25" spans="1:7" ht="15.75" thickBot="1" x14ac:dyDescent="0.3">
      <c r="A25" s="23" t="s">
        <v>24</v>
      </c>
      <c r="B25" s="21">
        <v>35999184</v>
      </c>
    </row>
    <row r="26" spans="1:7" ht="15.75" thickBot="1" x14ac:dyDescent="0.3">
      <c r="A26" s="20" t="s">
        <v>25</v>
      </c>
      <c r="B26" s="21">
        <v>345414</v>
      </c>
    </row>
    <row r="27" spans="1:7" ht="15.75" thickBot="1" x14ac:dyDescent="0.3">
      <c r="A27" s="20" t="s">
        <v>119</v>
      </c>
      <c r="B27" s="21">
        <v>4854392</v>
      </c>
    </row>
    <row r="28" spans="1:7" ht="15.75" thickBot="1" x14ac:dyDescent="0.3">
      <c r="A28" s="60" t="s">
        <v>118</v>
      </c>
      <c r="B28" s="62">
        <v>151034503</v>
      </c>
      <c r="C28" s="4"/>
    </row>
    <row r="29" spans="1:7" ht="15.75" thickBot="1" x14ac:dyDescent="0.3">
      <c r="A29" s="24" t="s">
        <v>2</v>
      </c>
      <c r="B29" s="30"/>
    </row>
    <row r="30" spans="1:7" ht="15.75" thickBot="1" x14ac:dyDescent="0.3">
      <c r="A30" s="20" t="s">
        <v>28</v>
      </c>
      <c r="B30" s="21">
        <v>23696570</v>
      </c>
      <c r="G30" s="5"/>
    </row>
    <row r="31" spans="1:7" ht="15.75" thickBot="1" x14ac:dyDescent="0.3">
      <c r="A31" s="26" t="s">
        <v>29</v>
      </c>
      <c r="B31" s="21">
        <v>0</v>
      </c>
    </row>
    <row r="32" spans="1:7" ht="15.75" thickBot="1" x14ac:dyDescent="0.3">
      <c r="A32" s="20" t="s">
        <v>30</v>
      </c>
      <c r="B32" s="21">
        <v>19546184</v>
      </c>
    </row>
    <row r="33" spans="1:2" ht="15.75" thickBot="1" x14ac:dyDescent="0.3">
      <c r="A33" s="20" t="s">
        <v>31</v>
      </c>
      <c r="B33" s="21">
        <v>0</v>
      </c>
    </row>
    <row r="34" spans="1:2" ht="15.75" thickBot="1" x14ac:dyDescent="0.3">
      <c r="A34" s="20" t="s">
        <v>32</v>
      </c>
      <c r="B34" s="21">
        <v>221057</v>
      </c>
    </row>
    <row r="35" spans="1:2" ht="15.75" thickBot="1" x14ac:dyDescent="0.3">
      <c r="A35" s="20" t="s">
        <v>33</v>
      </c>
      <c r="B35" s="21">
        <v>0</v>
      </c>
    </row>
    <row r="36" spans="1:2" ht="15.75" thickBot="1" x14ac:dyDescent="0.3">
      <c r="A36" s="20" t="s">
        <v>36</v>
      </c>
      <c r="B36" s="21">
        <v>0</v>
      </c>
    </row>
    <row r="37" spans="1:2" ht="15.75" thickBot="1" x14ac:dyDescent="0.3">
      <c r="A37" s="60" t="s">
        <v>3</v>
      </c>
      <c r="B37" s="61">
        <v>43463811</v>
      </c>
    </row>
    <row r="38" spans="1:2" ht="30.75" thickBot="1" x14ac:dyDescent="0.3">
      <c r="A38" s="20" t="s">
        <v>35</v>
      </c>
      <c r="B38" s="21">
        <v>9248406</v>
      </c>
    </row>
    <row r="39" spans="1:2" ht="15.75" thickBot="1" x14ac:dyDescent="0.3">
      <c r="A39" s="20" t="s">
        <v>37</v>
      </c>
      <c r="B39" s="21">
        <v>2951836</v>
      </c>
    </row>
    <row r="40" spans="1:2" ht="15.75" thickBot="1" x14ac:dyDescent="0.3">
      <c r="A40" s="20" t="s">
        <v>38</v>
      </c>
      <c r="B40" s="21">
        <v>11071886</v>
      </c>
    </row>
    <row r="41" spans="1:2" ht="15.75" thickBot="1" x14ac:dyDescent="0.3">
      <c r="A41" s="20" t="s">
        <v>39</v>
      </c>
      <c r="B41" s="21">
        <v>5180899</v>
      </c>
    </row>
    <row r="42" spans="1:2" ht="15.75" thickBot="1" x14ac:dyDescent="0.3">
      <c r="A42" s="20" t="s">
        <v>117</v>
      </c>
      <c r="B42" s="21">
        <v>12554216</v>
      </c>
    </row>
    <row r="43" spans="1:2" ht="15.75" thickBot="1" x14ac:dyDescent="0.3">
      <c r="A43" s="60" t="s">
        <v>116</v>
      </c>
      <c r="B43" s="61">
        <v>84471054</v>
      </c>
    </row>
    <row r="44" spans="1:2" ht="15.75" thickBot="1" x14ac:dyDescent="0.3">
      <c r="A44" s="20" t="s">
        <v>42</v>
      </c>
      <c r="B44" s="21">
        <v>22120586</v>
      </c>
    </row>
    <row r="45" spans="1:2" ht="15.75" thickBot="1" x14ac:dyDescent="0.3">
      <c r="A45" s="20" t="s">
        <v>43</v>
      </c>
      <c r="B45" s="21">
        <v>18155727</v>
      </c>
    </row>
    <row r="46" spans="1:2" ht="15.75" thickBot="1" x14ac:dyDescent="0.3">
      <c r="A46" s="20" t="s">
        <v>44</v>
      </c>
      <c r="B46" s="21">
        <v>0</v>
      </c>
    </row>
    <row r="47" spans="1:2" ht="15.75" thickBot="1" x14ac:dyDescent="0.3">
      <c r="A47" s="20" t="s">
        <v>45</v>
      </c>
      <c r="B47" s="21">
        <v>1107225</v>
      </c>
    </row>
    <row r="48" spans="1:2" ht="15.75" thickBot="1" x14ac:dyDescent="0.3">
      <c r="A48" s="20" t="s">
        <v>115</v>
      </c>
      <c r="B48" s="21">
        <v>6000000</v>
      </c>
    </row>
    <row r="49" spans="1:5" ht="15.75" thickBot="1" x14ac:dyDescent="0.3">
      <c r="A49" s="20" t="s">
        <v>47</v>
      </c>
      <c r="B49" s="21">
        <v>7767956</v>
      </c>
    </row>
    <row r="50" spans="1:5" ht="15.75" thickBot="1" x14ac:dyDescent="0.3">
      <c r="A50" s="20" t="s">
        <v>48</v>
      </c>
      <c r="B50" s="21">
        <v>0</v>
      </c>
    </row>
    <row r="51" spans="1:5" ht="15.75" thickBot="1" x14ac:dyDescent="0.3">
      <c r="A51" s="20" t="s">
        <v>49</v>
      </c>
      <c r="B51" s="21">
        <v>0</v>
      </c>
    </row>
    <row r="52" spans="1:5" ht="15.75" thickBot="1" x14ac:dyDescent="0.3">
      <c r="A52" s="26" t="s">
        <v>50</v>
      </c>
      <c r="B52" s="21">
        <v>11411956</v>
      </c>
    </row>
    <row r="53" spans="1:5" ht="15.75" thickBot="1" x14ac:dyDescent="0.3">
      <c r="A53" s="60" t="s">
        <v>114</v>
      </c>
      <c r="B53" s="61">
        <v>66563450</v>
      </c>
      <c r="E53" s="5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zoomScaleNormal="100" workbookViewId="0">
      <selection activeCell="AA3" sqref="AA3"/>
    </sheetView>
  </sheetViews>
  <sheetFormatPr defaultColWidth="9.140625" defaultRowHeight="15" x14ac:dyDescent="0.25"/>
  <cols>
    <col min="1" max="1" width="5.85546875" style="3" customWidth="1"/>
    <col min="2" max="2" width="44.42578125" style="3" customWidth="1"/>
    <col min="3" max="3" width="13.140625" style="3" customWidth="1"/>
    <col min="4" max="4" width="14.42578125" style="3" customWidth="1"/>
    <col min="5" max="5" width="14.85546875" style="3" customWidth="1"/>
    <col min="6" max="6" width="15" style="3" customWidth="1"/>
    <col min="7" max="7" width="16.7109375" style="3" customWidth="1"/>
    <col min="8" max="8" width="13.85546875" style="3" customWidth="1"/>
    <col min="9" max="9" width="14.28515625" style="3" customWidth="1"/>
    <col min="10" max="10" width="12.5703125" style="3" customWidth="1"/>
    <col min="11" max="11" width="13.42578125" style="3" customWidth="1"/>
    <col min="12" max="12" width="17.140625" style="3" customWidth="1"/>
    <col min="13" max="13" width="11.5703125" style="3" customWidth="1"/>
    <col min="14" max="14" width="15.28515625" style="3" customWidth="1"/>
    <col min="15" max="15" width="13.28515625" style="3" bestFit="1" customWidth="1"/>
    <col min="16" max="16" width="17.28515625" style="3" customWidth="1"/>
    <col min="17" max="17" width="14.42578125" style="3" customWidth="1"/>
    <col min="18" max="18" width="14.42578125" style="3" bestFit="1" customWidth="1"/>
    <col min="19" max="19" width="18.28515625" style="3" customWidth="1"/>
    <col min="20" max="20" width="15.28515625" style="3" customWidth="1"/>
    <col min="21" max="21" width="13.28515625" style="3" bestFit="1" customWidth="1"/>
    <col min="22" max="22" width="15.5703125" style="3" customWidth="1"/>
    <col min="23" max="23" width="13.28515625" style="3" bestFit="1" customWidth="1"/>
    <col min="24" max="24" width="14" style="3" bestFit="1" customWidth="1"/>
    <col min="25" max="25" width="14.5703125" style="3" customWidth="1"/>
    <col min="26" max="26" width="16.140625" style="3" customWidth="1"/>
    <col min="27" max="27" width="9.140625" style="3"/>
    <col min="28" max="28" width="12" style="3" bestFit="1" customWidth="1"/>
    <col min="29" max="16384" width="9.140625" style="3"/>
  </cols>
  <sheetData>
    <row r="1" spans="1:28" ht="15" customHeight="1" x14ac:dyDescent="0.3">
      <c r="A1" s="75" t="s">
        <v>105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11"/>
      <c r="AB1" s="11"/>
    </row>
    <row r="2" spans="1:28" ht="18.75" x14ac:dyDescent="0.3">
      <c r="A2" s="75" t="s">
        <v>121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11"/>
      <c r="AB2" s="11"/>
    </row>
    <row r="3" spans="1:28" ht="19.5" thickBot="1" x14ac:dyDescent="0.35">
      <c r="A3" s="76" t="s">
        <v>124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11"/>
      <c r="AB3" s="11"/>
    </row>
    <row r="4" spans="1:28" ht="48" thickBot="1" x14ac:dyDescent="0.3">
      <c r="A4" s="9" t="s">
        <v>52</v>
      </c>
      <c r="B4" s="6" t="s">
        <v>53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6" t="s">
        <v>120</v>
      </c>
      <c r="M4" s="8" t="s">
        <v>65</v>
      </c>
      <c r="N4" s="8" t="s">
        <v>63</v>
      </c>
      <c r="O4" s="6" t="s">
        <v>64</v>
      </c>
      <c r="P4" s="7" t="s">
        <v>66</v>
      </c>
      <c r="Q4" s="8" t="s">
        <v>67</v>
      </c>
      <c r="R4" s="8" t="s">
        <v>68</v>
      </c>
      <c r="S4" s="46" t="s">
        <v>69</v>
      </c>
      <c r="T4" s="7" t="s">
        <v>70</v>
      </c>
      <c r="U4" s="8" t="s">
        <v>71</v>
      </c>
      <c r="V4" s="8" t="s">
        <v>72</v>
      </c>
      <c r="W4" s="6" t="s">
        <v>73</v>
      </c>
      <c r="X4" s="7" t="s">
        <v>74</v>
      </c>
      <c r="Y4" s="8" t="s">
        <v>69</v>
      </c>
      <c r="Z4" s="46" t="s">
        <v>75</v>
      </c>
      <c r="AA4" s="11"/>
      <c r="AB4" s="11"/>
    </row>
    <row r="5" spans="1:28" x14ac:dyDescent="0.25">
      <c r="A5" s="13">
        <v>1</v>
      </c>
      <c r="B5" s="14" t="s">
        <v>76</v>
      </c>
      <c r="C5" s="48">
        <v>700680</v>
      </c>
      <c r="D5" s="49">
        <v>1714653</v>
      </c>
      <c r="E5" s="50">
        <v>1018197</v>
      </c>
      <c r="F5" s="49">
        <v>178517</v>
      </c>
      <c r="G5" s="50">
        <v>24406314</v>
      </c>
      <c r="H5" s="49">
        <v>4191079</v>
      </c>
      <c r="I5" s="50">
        <v>1060202</v>
      </c>
      <c r="J5" s="49">
        <v>374881</v>
      </c>
      <c r="K5" s="50">
        <v>198710</v>
      </c>
      <c r="L5" s="49">
        <v>4670360</v>
      </c>
      <c r="M5" s="50">
        <v>4498</v>
      </c>
      <c r="N5" s="49">
        <v>2349408</v>
      </c>
      <c r="O5" s="50">
        <v>74979</v>
      </c>
      <c r="P5" s="49">
        <v>32472161</v>
      </c>
      <c r="Q5" s="50">
        <v>59103623</v>
      </c>
      <c r="R5" s="48">
        <v>547780</v>
      </c>
      <c r="S5" s="49">
        <v>133066042</v>
      </c>
      <c r="T5" s="51">
        <v>10255181</v>
      </c>
      <c r="U5" s="50">
        <v>315989</v>
      </c>
      <c r="V5" s="49">
        <v>19038817</v>
      </c>
      <c r="W5" s="50">
        <v>500167</v>
      </c>
      <c r="X5" s="48">
        <v>1675024</v>
      </c>
      <c r="Y5" s="48">
        <v>31785178</v>
      </c>
      <c r="Z5" s="49">
        <v>164851220</v>
      </c>
      <c r="AA5" s="11"/>
      <c r="AB5" s="11"/>
    </row>
    <row r="6" spans="1:28" x14ac:dyDescent="0.25">
      <c r="A6" s="15">
        <v>2</v>
      </c>
      <c r="B6" s="16" t="s">
        <v>77</v>
      </c>
      <c r="C6" s="52">
        <v>322910</v>
      </c>
      <c r="D6" s="53">
        <v>1696787</v>
      </c>
      <c r="E6" s="54">
        <v>391280</v>
      </c>
      <c r="F6" s="53">
        <v>54411</v>
      </c>
      <c r="G6" s="54">
        <v>1516241</v>
      </c>
      <c r="H6" s="53">
        <v>615932</v>
      </c>
      <c r="I6" s="54">
        <v>280667</v>
      </c>
      <c r="J6" s="53">
        <v>44070</v>
      </c>
      <c r="K6" s="54">
        <v>198310</v>
      </c>
      <c r="L6" s="53">
        <v>4670360</v>
      </c>
      <c r="M6" s="54">
        <v>0</v>
      </c>
      <c r="N6" s="53">
        <v>1591074</v>
      </c>
      <c r="O6" s="54">
        <v>11332</v>
      </c>
      <c r="P6" s="53">
        <v>1722195</v>
      </c>
      <c r="Q6" s="54">
        <v>53620219</v>
      </c>
      <c r="R6" s="52">
        <v>557549</v>
      </c>
      <c r="S6" s="53">
        <v>67293337</v>
      </c>
      <c r="T6" s="55">
        <v>7632201</v>
      </c>
      <c r="U6" s="54">
        <v>0</v>
      </c>
      <c r="V6" s="53">
        <v>2302721</v>
      </c>
      <c r="W6" s="54">
        <v>0</v>
      </c>
      <c r="X6" s="52">
        <v>0</v>
      </c>
      <c r="Y6" s="52">
        <v>9934922</v>
      </c>
      <c r="Z6" s="53">
        <v>77228259</v>
      </c>
      <c r="AA6" s="11"/>
      <c r="AB6" s="32"/>
    </row>
    <row r="7" spans="1:28" x14ac:dyDescent="0.25">
      <c r="A7" s="15">
        <v>3</v>
      </c>
      <c r="B7" s="16" t="s">
        <v>78</v>
      </c>
      <c r="C7" s="52">
        <v>377770</v>
      </c>
      <c r="D7" s="53">
        <v>17866</v>
      </c>
      <c r="E7" s="54">
        <v>626917</v>
      </c>
      <c r="F7" s="53">
        <v>124106</v>
      </c>
      <c r="G7" s="54">
        <v>22890073</v>
      </c>
      <c r="H7" s="53">
        <v>3575147</v>
      </c>
      <c r="I7" s="54">
        <v>779535</v>
      </c>
      <c r="J7" s="53">
        <v>330811</v>
      </c>
      <c r="K7" s="54">
        <v>400</v>
      </c>
      <c r="L7" s="53">
        <v>0</v>
      </c>
      <c r="M7" s="54">
        <v>4498</v>
      </c>
      <c r="N7" s="53">
        <v>758334</v>
      </c>
      <c r="O7" s="54">
        <v>63647</v>
      </c>
      <c r="P7" s="53">
        <v>30749966</v>
      </c>
      <c r="Q7" s="54">
        <v>5483404</v>
      </c>
      <c r="R7" s="52">
        <v>-9769</v>
      </c>
      <c r="S7" s="53">
        <v>65772705</v>
      </c>
      <c r="T7" s="55">
        <v>2622980</v>
      </c>
      <c r="U7" s="54">
        <v>315989</v>
      </c>
      <c r="V7" s="53">
        <v>16736096</v>
      </c>
      <c r="W7" s="54">
        <v>500167</v>
      </c>
      <c r="X7" s="52">
        <v>1675024</v>
      </c>
      <c r="Y7" s="52">
        <v>21850256</v>
      </c>
      <c r="Z7" s="53">
        <v>87622961</v>
      </c>
      <c r="AA7" s="11"/>
      <c r="AB7" s="11"/>
    </row>
    <row r="8" spans="1:28" x14ac:dyDescent="0.25">
      <c r="A8" s="15">
        <v>4</v>
      </c>
      <c r="B8" s="16" t="s">
        <v>79</v>
      </c>
      <c r="C8" s="52">
        <v>195184</v>
      </c>
      <c r="D8" s="53">
        <v>0</v>
      </c>
      <c r="E8" s="54">
        <v>135358</v>
      </c>
      <c r="F8" s="53">
        <v>64563</v>
      </c>
      <c r="G8" s="54">
        <v>2477134</v>
      </c>
      <c r="H8" s="53">
        <v>669905</v>
      </c>
      <c r="I8" s="54">
        <v>432567</v>
      </c>
      <c r="J8" s="53">
        <v>112996</v>
      </c>
      <c r="K8" s="54">
        <v>0</v>
      </c>
      <c r="L8" s="53">
        <v>0</v>
      </c>
      <c r="M8" s="54">
        <v>0</v>
      </c>
      <c r="N8" s="53">
        <v>686097</v>
      </c>
      <c r="O8" s="54">
        <v>31860</v>
      </c>
      <c r="P8" s="53">
        <v>10885932</v>
      </c>
      <c r="Q8" s="54">
        <v>6133362</v>
      </c>
      <c r="R8" s="52">
        <v>237</v>
      </c>
      <c r="S8" s="53">
        <v>21825195</v>
      </c>
      <c r="T8" s="55">
        <v>1863323</v>
      </c>
      <c r="U8" s="54">
        <v>160951</v>
      </c>
      <c r="V8" s="53">
        <v>21783430</v>
      </c>
      <c r="W8" s="54">
        <v>0</v>
      </c>
      <c r="X8" s="52">
        <v>10882164</v>
      </c>
      <c r="Y8" s="52">
        <v>34689868</v>
      </c>
      <c r="Z8" s="53">
        <v>56515063</v>
      </c>
      <c r="AA8" s="11"/>
      <c r="AB8" s="11"/>
    </row>
    <row r="9" spans="1:28" x14ac:dyDescent="0.25">
      <c r="A9" s="15">
        <v>5</v>
      </c>
      <c r="B9" s="16" t="s">
        <v>80</v>
      </c>
      <c r="C9" s="52">
        <v>150264</v>
      </c>
      <c r="D9" s="53">
        <v>0</v>
      </c>
      <c r="E9" s="54">
        <v>179029</v>
      </c>
      <c r="F9" s="53">
        <v>64583</v>
      </c>
      <c r="G9" s="54">
        <v>2177407</v>
      </c>
      <c r="H9" s="53">
        <v>695833</v>
      </c>
      <c r="I9" s="54">
        <v>28511</v>
      </c>
      <c r="J9" s="53">
        <v>115059</v>
      </c>
      <c r="K9" s="54">
        <v>0</v>
      </c>
      <c r="L9" s="53">
        <v>0</v>
      </c>
      <c r="M9" s="54">
        <v>0</v>
      </c>
      <c r="N9" s="53">
        <v>687491</v>
      </c>
      <c r="O9" s="54">
        <v>368532</v>
      </c>
      <c r="P9" s="53">
        <v>10282569</v>
      </c>
      <c r="Q9" s="54">
        <v>5351186</v>
      </c>
      <c r="R9" s="52">
        <v>260</v>
      </c>
      <c r="S9" s="53">
        <v>20100724</v>
      </c>
      <c r="T9" s="55">
        <v>1784210</v>
      </c>
      <c r="U9" s="54">
        <v>184102</v>
      </c>
      <c r="V9" s="53">
        <v>23930170</v>
      </c>
      <c r="W9" s="54">
        <v>0</v>
      </c>
      <c r="X9" s="52">
        <v>11261630</v>
      </c>
      <c r="Y9" s="52">
        <v>37160112</v>
      </c>
      <c r="Z9" s="53">
        <v>57260836</v>
      </c>
      <c r="AA9" s="11"/>
      <c r="AB9" s="11"/>
    </row>
    <row r="10" spans="1:28" x14ac:dyDescent="0.25">
      <c r="A10" s="15">
        <v>6</v>
      </c>
      <c r="B10" s="16" t="s">
        <v>81</v>
      </c>
      <c r="C10" s="52">
        <v>422690</v>
      </c>
      <c r="D10" s="53">
        <v>17866</v>
      </c>
      <c r="E10" s="54">
        <v>583246</v>
      </c>
      <c r="F10" s="53">
        <v>124086</v>
      </c>
      <c r="G10" s="54">
        <v>23189800</v>
      </c>
      <c r="H10" s="53">
        <v>3549219</v>
      </c>
      <c r="I10" s="54">
        <v>1183591</v>
      </c>
      <c r="J10" s="53">
        <v>328748</v>
      </c>
      <c r="K10" s="54">
        <v>400</v>
      </c>
      <c r="L10" s="53">
        <v>0</v>
      </c>
      <c r="M10" s="54">
        <v>4498</v>
      </c>
      <c r="N10" s="53">
        <v>756940</v>
      </c>
      <c r="O10" s="54">
        <v>-273025</v>
      </c>
      <c r="P10" s="53">
        <v>31353329</v>
      </c>
      <c r="Q10" s="54">
        <v>6265580</v>
      </c>
      <c r="R10" s="52">
        <v>-9792</v>
      </c>
      <c r="S10" s="53">
        <v>67497176</v>
      </c>
      <c r="T10" s="55">
        <v>2702093</v>
      </c>
      <c r="U10" s="54">
        <v>292838</v>
      </c>
      <c r="V10" s="53">
        <v>14589356</v>
      </c>
      <c r="W10" s="54">
        <v>500167</v>
      </c>
      <c r="X10" s="52">
        <v>1295558</v>
      </c>
      <c r="Y10" s="52">
        <v>19380012</v>
      </c>
      <c r="Z10" s="53">
        <v>86877188</v>
      </c>
      <c r="AA10" s="11"/>
      <c r="AB10" s="11"/>
    </row>
    <row r="11" spans="1:28" x14ac:dyDescent="0.25">
      <c r="A11" s="15">
        <v>7</v>
      </c>
      <c r="B11" s="16" t="s">
        <v>82</v>
      </c>
      <c r="C11" s="52">
        <v>210421</v>
      </c>
      <c r="D11" s="53">
        <v>0</v>
      </c>
      <c r="E11" s="54">
        <v>-204684</v>
      </c>
      <c r="F11" s="53">
        <v>19567</v>
      </c>
      <c r="G11" s="54">
        <v>13924478</v>
      </c>
      <c r="H11" s="53">
        <v>269922</v>
      </c>
      <c r="I11" s="54">
        <v>26377</v>
      </c>
      <c r="J11" s="53">
        <v>99150</v>
      </c>
      <c r="K11" s="54">
        <v>0</v>
      </c>
      <c r="L11" s="53">
        <v>713560</v>
      </c>
      <c r="M11" s="54">
        <v>736</v>
      </c>
      <c r="N11" s="53">
        <v>716538</v>
      </c>
      <c r="O11" s="54">
        <v>642</v>
      </c>
      <c r="P11" s="53">
        <v>13350194</v>
      </c>
      <c r="Q11" s="54">
        <v>5497813</v>
      </c>
      <c r="R11" s="52">
        <v>0</v>
      </c>
      <c r="S11" s="53">
        <v>34624714</v>
      </c>
      <c r="T11" s="55">
        <v>1435534</v>
      </c>
      <c r="U11" s="54">
        <v>103432</v>
      </c>
      <c r="V11" s="53">
        <v>7205061</v>
      </c>
      <c r="W11" s="54">
        <v>248699</v>
      </c>
      <c r="X11" s="52">
        <v>1900263</v>
      </c>
      <c r="Y11" s="52">
        <v>10892989</v>
      </c>
      <c r="Z11" s="53">
        <v>45517703</v>
      </c>
      <c r="AA11" s="11"/>
      <c r="AB11" s="11"/>
    </row>
    <row r="12" spans="1:28" x14ac:dyDescent="0.25">
      <c r="A12" s="15">
        <v>8</v>
      </c>
      <c r="B12" s="16" t="s">
        <v>83</v>
      </c>
      <c r="C12" s="52">
        <v>75500</v>
      </c>
      <c r="D12" s="53">
        <v>73514</v>
      </c>
      <c r="E12" s="54">
        <v>9115</v>
      </c>
      <c r="F12" s="53">
        <v>0</v>
      </c>
      <c r="G12" s="54">
        <v>29000</v>
      </c>
      <c r="H12" s="53">
        <v>1448511</v>
      </c>
      <c r="I12" s="54">
        <v>213165</v>
      </c>
      <c r="J12" s="53">
        <v>86000</v>
      </c>
      <c r="K12" s="54">
        <v>0</v>
      </c>
      <c r="L12" s="53">
        <v>390000</v>
      </c>
      <c r="M12" s="54">
        <v>0</v>
      </c>
      <c r="N12" s="53">
        <v>165979</v>
      </c>
      <c r="O12" s="54">
        <v>0</v>
      </c>
      <c r="P12" s="53">
        <v>4918861</v>
      </c>
      <c r="Q12" s="54">
        <v>732133</v>
      </c>
      <c r="R12" s="52">
        <v>0</v>
      </c>
      <c r="S12" s="53">
        <v>8141778</v>
      </c>
      <c r="T12" s="55">
        <v>1743602</v>
      </c>
      <c r="U12" s="54">
        <v>0</v>
      </c>
      <c r="V12" s="53">
        <v>15000</v>
      </c>
      <c r="W12" s="54">
        <v>0</v>
      </c>
      <c r="X12" s="52">
        <v>0</v>
      </c>
      <c r="Y12" s="52">
        <v>1758602</v>
      </c>
      <c r="Z12" s="53">
        <v>9900380</v>
      </c>
      <c r="AA12" s="11"/>
      <c r="AB12" s="11"/>
    </row>
    <row r="13" spans="1:28" x14ac:dyDescent="0.25">
      <c r="A13" s="15">
        <v>9</v>
      </c>
      <c r="B13" s="16" t="s">
        <v>84</v>
      </c>
      <c r="C13" s="52">
        <v>75500</v>
      </c>
      <c r="D13" s="53">
        <v>203514</v>
      </c>
      <c r="E13" s="54">
        <v>9600</v>
      </c>
      <c r="F13" s="53">
        <v>0</v>
      </c>
      <c r="G13" s="54">
        <v>122758</v>
      </c>
      <c r="H13" s="53">
        <v>104252</v>
      </c>
      <c r="I13" s="54">
        <v>202135</v>
      </c>
      <c r="J13" s="53">
        <v>3169</v>
      </c>
      <c r="K13" s="54">
        <v>0</v>
      </c>
      <c r="L13" s="53">
        <v>40000</v>
      </c>
      <c r="M13" s="54">
        <v>0</v>
      </c>
      <c r="N13" s="53">
        <v>181658</v>
      </c>
      <c r="O13" s="54">
        <v>7858</v>
      </c>
      <c r="P13" s="53">
        <v>4155433</v>
      </c>
      <c r="Q13" s="54">
        <v>13121970</v>
      </c>
      <c r="R13" s="52">
        <v>0</v>
      </c>
      <c r="S13" s="53">
        <v>18227847</v>
      </c>
      <c r="T13" s="55">
        <v>1469047</v>
      </c>
      <c r="U13" s="54">
        <v>0</v>
      </c>
      <c r="V13" s="53">
        <v>0</v>
      </c>
      <c r="W13" s="54">
        <v>0</v>
      </c>
      <c r="X13" s="52">
        <v>0</v>
      </c>
      <c r="Y13" s="52">
        <v>1469047</v>
      </c>
      <c r="Z13" s="53">
        <v>19696894</v>
      </c>
      <c r="AA13" s="11"/>
      <c r="AB13" s="11"/>
    </row>
    <row r="14" spans="1:28" x14ac:dyDescent="0.25">
      <c r="A14" s="15">
        <v>10</v>
      </c>
      <c r="B14" s="16" t="s">
        <v>85</v>
      </c>
      <c r="C14" s="52">
        <v>11325</v>
      </c>
      <c r="D14" s="53">
        <v>7351</v>
      </c>
      <c r="E14" s="54">
        <v>0</v>
      </c>
      <c r="F14" s="53">
        <v>0</v>
      </c>
      <c r="G14" s="54">
        <v>676190</v>
      </c>
      <c r="H14" s="53">
        <v>77938</v>
      </c>
      <c r="I14" s="54">
        <v>21317</v>
      </c>
      <c r="J14" s="53">
        <v>8600</v>
      </c>
      <c r="K14" s="54">
        <v>0</v>
      </c>
      <c r="L14" s="53">
        <v>39000</v>
      </c>
      <c r="M14" s="54">
        <v>0</v>
      </c>
      <c r="N14" s="53">
        <v>24267</v>
      </c>
      <c r="O14" s="54">
        <v>0</v>
      </c>
      <c r="P14" s="53">
        <v>501517</v>
      </c>
      <c r="Q14" s="54">
        <v>-8071</v>
      </c>
      <c r="R14" s="52">
        <v>0</v>
      </c>
      <c r="S14" s="53">
        <v>1359434</v>
      </c>
      <c r="T14" s="55">
        <v>0</v>
      </c>
      <c r="U14" s="54">
        <v>0</v>
      </c>
      <c r="V14" s="53">
        <v>0</v>
      </c>
      <c r="W14" s="54">
        <v>0</v>
      </c>
      <c r="X14" s="52">
        <v>0</v>
      </c>
      <c r="Y14" s="52">
        <v>0</v>
      </c>
      <c r="Z14" s="53">
        <v>1359434</v>
      </c>
      <c r="AA14" s="11"/>
      <c r="AB14" s="11"/>
    </row>
    <row r="15" spans="1:28" x14ac:dyDescent="0.25">
      <c r="A15" s="15">
        <v>11</v>
      </c>
      <c r="B15" s="16" t="s">
        <v>86</v>
      </c>
      <c r="C15" s="52">
        <v>11325</v>
      </c>
      <c r="D15" s="53">
        <v>20351</v>
      </c>
      <c r="E15" s="54">
        <v>1440</v>
      </c>
      <c r="F15" s="53">
        <v>0</v>
      </c>
      <c r="G15" s="54">
        <v>854299</v>
      </c>
      <c r="H15" s="53">
        <v>10347</v>
      </c>
      <c r="I15" s="54">
        <v>20214</v>
      </c>
      <c r="J15" s="53">
        <v>317</v>
      </c>
      <c r="K15" s="54">
        <v>0</v>
      </c>
      <c r="L15" s="53">
        <v>4000</v>
      </c>
      <c r="M15" s="54">
        <v>0</v>
      </c>
      <c r="N15" s="53">
        <v>19955</v>
      </c>
      <c r="O15" s="54">
        <v>786</v>
      </c>
      <c r="P15" s="53">
        <v>462653</v>
      </c>
      <c r="Q15" s="54">
        <v>1307717</v>
      </c>
      <c r="R15" s="52">
        <v>0</v>
      </c>
      <c r="S15" s="53">
        <v>2713404</v>
      </c>
      <c r="T15" s="55">
        <v>0</v>
      </c>
      <c r="U15" s="54">
        <v>0</v>
      </c>
      <c r="V15" s="53">
        <v>0</v>
      </c>
      <c r="W15" s="54">
        <v>0</v>
      </c>
      <c r="X15" s="52">
        <v>0</v>
      </c>
      <c r="Y15" s="52">
        <v>0</v>
      </c>
      <c r="Z15" s="53">
        <v>2713404</v>
      </c>
      <c r="AA15" s="11"/>
      <c r="AB15" s="11"/>
    </row>
    <row r="16" spans="1:28" x14ac:dyDescent="0.25">
      <c r="A16" s="15">
        <v>12</v>
      </c>
      <c r="B16" s="16" t="s">
        <v>87</v>
      </c>
      <c r="C16" s="52">
        <v>210421</v>
      </c>
      <c r="D16" s="53">
        <v>143000</v>
      </c>
      <c r="E16" s="54">
        <v>-202759</v>
      </c>
      <c r="F16" s="53">
        <v>19567</v>
      </c>
      <c r="G16" s="54">
        <v>14196345</v>
      </c>
      <c r="H16" s="53">
        <v>-1141928</v>
      </c>
      <c r="I16" s="54">
        <v>14244</v>
      </c>
      <c r="J16" s="53">
        <v>8036</v>
      </c>
      <c r="K16" s="54">
        <v>0</v>
      </c>
      <c r="L16" s="53">
        <v>328560</v>
      </c>
      <c r="M16" s="54">
        <v>736</v>
      </c>
      <c r="N16" s="53">
        <v>727905</v>
      </c>
      <c r="O16" s="54">
        <v>9286</v>
      </c>
      <c r="P16" s="53">
        <v>12547902</v>
      </c>
      <c r="Q16" s="54">
        <v>19203438</v>
      </c>
      <c r="R16" s="52">
        <v>0</v>
      </c>
      <c r="S16" s="53">
        <v>46064753</v>
      </c>
      <c r="T16" s="55">
        <v>1160979</v>
      </c>
      <c r="U16" s="54">
        <v>103432</v>
      </c>
      <c r="V16" s="53">
        <v>7190061</v>
      </c>
      <c r="W16" s="54">
        <v>248699</v>
      </c>
      <c r="X16" s="52">
        <v>1900263</v>
      </c>
      <c r="Y16" s="52">
        <v>10603434</v>
      </c>
      <c r="Z16" s="53">
        <v>56668187</v>
      </c>
      <c r="AA16" s="11"/>
      <c r="AB16" s="11"/>
    </row>
    <row r="17" spans="1:28" x14ac:dyDescent="0.25">
      <c r="A17" s="15">
        <v>13</v>
      </c>
      <c r="B17" s="16" t="s">
        <v>88</v>
      </c>
      <c r="C17" s="52">
        <v>104219</v>
      </c>
      <c r="D17" s="53">
        <v>143000</v>
      </c>
      <c r="E17" s="54">
        <v>32962</v>
      </c>
      <c r="F17" s="53">
        <v>0</v>
      </c>
      <c r="G17" s="54">
        <v>1493367</v>
      </c>
      <c r="H17" s="53">
        <v>6377</v>
      </c>
      <c r="I17" s="54">
        <v>0</v>
      </c>
      <c r="J17" s="53">
        <v>0</v>
      </c>
      <c r="K17" s="54">
        <v>0</v>
      </c>
      <c r="L17" s="53">
        <v>328478</v>
      </c>
      <c r="M17" s="54">
        <v>0</v>
      </c>
      <c r="N17" s="53">
        <v>558054</v>
      </c>
      <c r="O17" s="54">
        <v>0</v>
      </c>
      <c r="P17" s="53">
        <v>834667</v>
      </c>
      <c r="Q17" s="54">
        <v>17544997</v>
      </c>
      <c r="R17" s="52">
        <v>0</v>
      </c>
      <c r="S17" s="53">
        <v>21046121</v>
      </c>
      <c r="T17" s="55">
        <v>605817</v>
      </c>
      <c r="U17" s="54">
        <v>0</v>
      </c>
      <c r="V17" s="53">
        <v>992700</v>
      </c>
      <c r="W17" s="54">
        <v>0</v>
      </c>
      <c r="X17" s="52">
        <v>0</v>
      </c>
      <c r="Y17" s="52">
        <v>1598517</v>
      </c>
      <c r="Z17" s="53">
        <v>22644638</v>
      </c>
      <c r="AA17" s="11"/>
      <c r="AB17" s="11"/>
    </row>
    <row r="18" spans="1:28" x14ac:dyDescent="0.25">
      <c r="A18" s="15">
        <v>14</v>
      </c>
      <c r="B18" s="16" t="s">
        <v>89</v>
      </c>
      <c r="C18" s="52">
        <v>106202</v>
      </c>
      <c r="D18" s="53">
        <v>0</v>
      </c>
      <c r="E18" s="54">
        <v>-235721</v>
      </c>
      <c r="F18" s="53">
        <v>19567</v>
      </c>
      <c r="G18" s="54">
        <v>12702978</v>
      </c>
      <c r="H18" s="53">
        <v>-1148305</v>
      </c>
      <c r="I18" s="54">
        <v>14244</v>
      </c>
      <c r="J18" s="53">
        <v>8036</v>
      </c>
      <c r="K18" s="54">
        <v>0</v>
      </c>
      <c r="L18" s="53">
        <v>82</v>
      </c>
      <c r="M18" s="54">
        <v>736</v>
      </c>
      <c r="N18" s="53">
        <v>169851</v>
      </c>
      <c r="O18" s="54">
        <v>9286</v>
      </c>
      <c r="P18" s="53">
        <v>11713235</v>
      </c>
      <c r="Q18" s="54">
        <v>1658441</v>
      </c>
      <c r="R18" s="52">
        <v>0</v>
      </c>
      <c r="S18" s="53">
        <v>25018632</v>
      </c>
      <c r="T18" s="55">
        <v>555162</v>
      </c>
      <c r="U18" s="54">
        <v>103432</v>
      </c>
      <c r="V18" s="53">
        <v>6197361</v>
      </c>
      <c r="W18" s="54">
        <v>248699</v>
      </c>
      <c r="X18" s="52">
        <v>1900263</v>
      </c>
      <c r="Y18" s="52">
        <v>9004917</v>
      </c>
      <c r="Z18" s="53">
        <v>34023549</v>
      </c>
      <c r="AA18" s="11"/>
      <c r="AB18" s="11"/>
    </row>
    <row r="19" spans="1:28" x14ac:dyDescent="0.25">
      <c r="A19" s="15">
        <v>15</v>
      </c>
      <c r="B19" s="16" t="s">
        <v>90</v>
      </c>
      <c r="C19" s="52">
        <v>48886</v>
      </c>
      <c r="D19" s="53">
        <v>0</v>
      </c>
      <c r="E19" s="54">
        <v>0</v>
      </c>
      <c r="F19" s="53">
        <v>0</v>
      </c>
      <c r="G19" s="54">
        <v>46883</v>
      </c>
      <c r="H19" s="53">
        <v>0</v>
      </c>
      <c r="I19" s="54">
        <v>0</v>
      </c>
      <c r="J19" s="53">
        <v>0</v>
      </c>
      <c r="K19" s="54">
        <v>0</v>
      </c>
      <c r="L19" s="53">
        <v>0</v>
      </c>
      <c r="M19" s="54">
        <v>0</v>
      </c>
      <c r="N19" s="53">
        <v>0</v>
      </c>
      <c r="O19" s="54">
        <v>0</v>
      </c>
      <c r="P19" s="53">
        <v>0</v>
      </c>
      <c r="Q19" s="54">
        <v>0</v>
      </c>
      <c r="R19" s="52">
        <v>0</v>
      </c>
      <c r="S19" s="53">
        <v>95769</v>
      </c>
      <c r="T19" s="55">
        <v>95215</v>
      </c>
      <c r="U19" s="54">
        <v>0</v>
      </c>
      <c r="V19" s="53">
        <v>-330929</v>
      </c>
      <c r="W19" s="54">
        <v>616329</v>
      </c>
      <c r="X19" s="52">
        <v>0</v>
      </c>
      <c r="Y19" s="52">
        <v>380615</v>
      </c>
      <c r="Z19" s="53">
        <v>476384</v>
      </c>
      <c r="AA19" s="11"/>
      <c r="AB19" s="11"/>
    </row>
    <row r="20" spans="1:28" x14ac:dyDescent="0.25">
      <c r="A20" s="15">
        <v>16</v>
      </c>
      <c r="B20" s="16" t="s">
        <v>91</v>
      </c>
      <c r="C20" s="52">
        <v>155088</v>
      </c>
      <c r="D20" s="53">
        <v>0</v>
      </c>
      <c r="E20" s="54">
        <v>-235721</v>
      </c>
      <c r="F20" s="53">
        <v>19567</v>
      </c>
      <c r="G20" s="54">
        <v>12749861</v>
      </c>
      <c r="H20" s="53">
        <v>-1148305</v>
      </c>
      <c r="I20" s="54">
        <v>14244</v>
      </c>
      <c r="J20" s="53">
        <v>8036</v>
      </c>
      <c r="K20" s="54">
        <v>0</v>
      </c>
      <c r="L20" s="53">
        <v>82</v>
      </c>
      <c r="M20" s="54">
        <v>736</v>
      </c>
      <c r="N20" s="53">
        <v>169851</v>
      </c>
      <c r="O20" s="54">
        <v>9286</v>
      </c>
      <c r="P20" s="53">
        <v>11713235</v>
      </c>
      <c r="Q20" s="54">
        <v>1658441</v>
      </c>
      <c r="R20" s="52">
        <v>0</v>
      </c>
      <c r="S20" s="53">
        <v>25114401</v>
      </c>
      <c r="T20" s="55">
        <v>650377</v>
      </c>
      <c r="U20" s="54">
        <v>103432</v>
      </c>
      <c r="V20" s="53">
        <v>5866432</v>
      </c>
      <c r="W20" s="54">
        <v>865028</v>
      </c>
      <c r="X20" s="52">
        <v>1900263</v>
      </c>
      <c r="Y20" s="52">
        <v>9385532</v>
      </c>
      <c r="Z20" s="53">
        <v>34499933</v>
      </c>
      <c r="AA20" s="11"/>
      <c r="AB20" s="11"/>
    </row>
    <row r="21" spans="1:28" x14ac:dyDescent="0.25">
      <c r="A21" s="15">
        <v>17</v>
      </c>
      <c r="B21" s="16" t="s">
        <v>92</v>
      </c>
      <c r="C21" s="52">
        <v>22531</v>
      </c>
      <c r="D21" s="53">
        <v>0</v>
      </c>
      <c r="E21" s="54">
        <v>12131</v>
      </c>
      <c r="F21" s="53">
        <v>0</v>
      </c>
      <c r="G21" s="54">
        <v>1914197</v>
      </c>
      <c r="H21" s="53">
        <v>561828</v>
      </c>
      <c r="I21" s="54">
        <v>0</v>
      </c>
      <c r="J21" s="53">
        <v>0</v>
      </c>
      <c r="K21" s="54">
        <v>0</v>
      </c>
      <c r="L21" s="53">
        <v>0</v>
      </c>
      <c r="M21" s="54">
        <v>0</v>
      </c>
      <c r="N21" s="53">
        <v>119634</v>
      </c>
      <c r="O21" s="54">
        <v>0</v>
      </c>
      <c r="P21" s="53">
        <v>1104106</v>
      </c>
      <c r="Q21" s="54">
        <v>1514409</v>
      </c>
      <c r="R21" s="52">
        <v>0</v>
      </c>
      <c r="S21" s="53">
        <v>5248836</v>
      </c>
      <c r="T21" s="55">
        <v>118768</v>
      </c>
      <c r="U21" s="54">
        <v>0</v>
      </c>
      <c r="V21" s="53">
        <v>2301024</v>
      </c>
      <c r="W21" s="54">
        <v>17294</v>
      </c>
      <c r="X21" s="52">
        <v>0</v>
      </c>
      <c r="Y21" s="52">
        <v>2437086</v>
      </c>
      <c r="Z21" s="53">
        <v>7685922</v>
      </c>
      <c r="AA21" s="11"/>
      <c r="AB21" s="11"/>
    </row>
    <row r="22" spans="1:28" x14ac:dyDescent="0.25">
      <c r="A22" s="15">
        <v>18</v>
      </c>
      <c r="B22" s="16" t="s">
        <v>93</v>
      </c>
      <c r="C22" s="52">
        <v>111446</v>
      </c>
      <c r="D22" s="53">
        <v>145113</v>
      </c>
      <c r="E22" s="54">
        <v>108809</v>
      </c>
      <c r="F22" s="53">
        <v>8318</v>
      </c>
      <c r="G22" s="54">
        <v>13</v>
      </c>
      <c r="H22" s="53">
        <v>52270</v>
      </c>
      <c r="I22" s="54">
        <v>17396</v>
      </c>
      <c r="J22" s="53">
        <v>2011</v>
      </c>
      <c r="K22" s="54">
        <v>21832</v>
      </c>
      <c r="L22" s="53">
        <v>209135</v>
      </c>
      <c r="M22" s="54">
        <v>0</v>
      </c>
      <c r="N22" s="53">
        <v>232913</v>
      </c>
      <c r="O22" s="54">
        <v>-1939</v>
      </c>
      <c r="P22" s="53">
        <v>93251</v>
      </c>
      <c r="Q22" s="54">
        <v>9505234</v>
      </c>
      <c r="R22" s="52">
        <v>65895</v>
      </c>
      <c r="S22" s="53">
        <v>10571697</v>
      </c>
      <c r="T22" s="55">
        <v>1899261</v>
      </c>
      <c r="U22" s="54">
        <v>0</v>
      </c>
      <c r="V22" s="53">
        <v>439979</v>
      </c>
      <c r="W22" s="54">
        <v>0</v>
      </c>
      <c r="X22" s="52">
        <v>0</v>
      </c>
      <c r="Y22" s="52">
        <v>2339240</v>
      </c>
      <c r="Z22" s="53">
        <v>12910937</v>
      </c>
      <c r="AA22" s="11"/>
      <c r="AB22" s="11"/>
    </row>
    <row r="23" spans="1:28" x14ac:dyDescent="0.25">
      <c r="A23" s="15">
        <v>19</v>
      </c>
      <c r="B23" s="16" t="s">
        <v>94</v>
      </c>
      <c r="C23" s="52">
        <v>-88915</v>
      </c>
      <c r="D23" s="53">
        <v>-145113</v>
      </c>
      <c r="E23" s="54">
        <v>-96678</v>
      </c>
      <c r="F23" s="53">
        <v>-8318</v>
      </c>
      <c r="G23" s="54">
        <v>1914184</v>
      </c>
      <c r="H23" s="53">
        <v>509558</v>
      </c>
      <c r="I23" s="54">
        <v>-17396</v>
      </c>
      <c r="J23" s="53">
        <v>-2011</v>
      </c>
      <c r="K23" s="54">
        <v>-21832</v>
      </c>
      <c r="L23" s="53">
        <v>-209135</v>
      </c>
      <c r="M23" s="54">
        <v>0</v>
      </c>
      <c r="N23" s="53">
        <v>-113279</v>
      </c>
      <c r="O23" s="54">
        <v>1939</v>
      </c>
      <c r="P23" s="53">
        <v>1010855</v>
      </c>
      <c r="Q23" s="54">
        <v>-7990825</v>
      </c>
      <c r="R23" s="52">
        <v>-65895</v>
      </c>
      <c r="S23" s="53">
        <v>-5322861</v>
      </c>
      <c r="T23" s="55">
        <v>-1780493</v>
      </c>
      <c r="U23" s="54">
        <v>0</v>
      </c>
      <c r="V23" s="53">
        <v>1861045</v>
      </c>
      <c r="W23" s="54">
        <v>17294</v>
      </c>
      <c r="X23" s="52">
        <v>0</v>
      </c>
      <c r="Y23" s="52">
        <v>97846</v>
      </c>
      <c r="Z23" s="53">
        <v>-5225015</v>
      </c>
      <c r="AA23" s="11"/>
      <c r="AB23" s="11"/>
    </row>
    <row r="24" spans="1:28" x14ac:dyDescent="0.25">
      <c r="A24" s="15">
        <v>20</v>
      </c>
      <c r="B24" s="16" t="s">
        <v>95</v>
      </c>
      <c r="C24" s="52">
        <v>169812.47588969523</v>
      </c>
      <c r="D24" s="53">
        <v>21215</v>
      </c>
      <c r="E24" s="54">
        <v>332069</v>
      </c>
      <c r="F24" s="53">
        <v>77247</v>
      </c>
      <c r="G24" s="54">
        <v>4876003.6051834906</v>
      </c>
      <c r="H24" s="53">
        <v>1096837</v>
      </c>
      <c r="I24" s="54">
        <v>695461</v>
      </c>
      <c r="J24" s="53">
        <v>198053</v>
      </c>
      <c r="K24" s="54">
        <v>901</v>
      </c>
      <c r="L24" s="53">
        <v>20046</v>
      </c>
      <c r="M24" s="54">
        <v>2539</v>
      </c>
      <c r="N24" s="53">
        <v>463139</v>
      </c>
      <c r="O24" s="54">
        <v>-139574</v>
      </c>
      <c r="P24" s="53">
        <v>16307557</v>
      </c>
      <c r="Q24" s="54">
        <v>9362122</v>
      </c>
      <c r="R24" s="52">
        <v>-3222</v>
      </c>
      <c r="S24" s="53">
        <v>33480206.081073187</v>
      </c>
      <c r="T24" s="55">
        <v>1515308.9167820895</v>
      </c>
      <c r="U24" s="54">
        <v>144524</v>
      </c>
      <c r="V24" s="53">
        <v>6211681.3348300271</v>
      </c>
      <c r="W24" s="54">
        <v>182453.66731469726</v>
      </c>
      <c r="X24" s="52">
        <v>46756</v>
      </c>
      <c r="Y24" s="52">
        <v>8100723.9189268136</v>
      </c>
      <c r="Z24" s="53">
        <v>41580930</v>
      </c>
      <c r="AA24" s="11"/>
      <c r="AB24" s="11"/>
    </row>
    <row r="25" spans="1:28" x14ac:dyDescent="0.25">
      <c r="A25" s="15">
        <v>21</v>
      </c>
      <c r="B25" s="16" t="s">
        <v>96</v>
      </c>
      <c r="C25" s="52">
        <v>235985.47588969523</v>
      </c>
      <c r="D25" s="53">
        <v>-123898</v>
      </c>
      <c r="E25" s="54">
        <v>-330</v>
      </c>
      <c r="F25" s="53">
        <v>88496</v>
      </c>
      <c r="G25" s="54">
        <v>19540048.60518349</v>
      </c>
      <c r="H25" s="53">
        <v>458090</v>
      </c>
      <c r="I25" s="54">
        <v>692309</v>
      </c>
      <c r="J25" s="53">
        <v>204078</v>
      </c>
      <c r="K25" s="54">
        <v>-20931</v>
      </c>
      <c r="L25" s="53">
        <v>-189007</v>
      </c>
      <c r="M25" s="54">
        <v>3275</v>
      </c>
      <c r="N25" s="53">
        <v>519711</v>
      </c>
      <c r="O25" s="54">
        <v>-128349</v>
      </c>
      <c r="P25" s="53">
        <v>29031647</v>
      </c>
      <c r="Q25" s="54">
        <v>3029738</v>
      </c>
      <c r="R25" s="52">
        <v>-69117</v>
      </c>
      <c r="S25" s="53">
        <v>53271746.08107318</v>
      </c>
      <c r="T25" s="55">
        <v>385192.91678208951</v>
      </c>
      <c r="U25" s="54">
        <v>247956</v>
      </c>
      <c r="V25" s="53">
        <v>13939158.334830027</v>
      </c>
      <c r="W25" s="54">
        <v>1064775.6673146973</v>
      </c>
      <c r="X25" s="52">
        <v>1947019</v>
      </c>
      <c r="Y25" s="52">
        <v>17584101.918926813</v>
      </c>
      <c r="Z25" s="53">
        <v>70855848</v>
      </c>
      <c r="AA25" s="11"/>
      <c r="AB25" s="11"/>
    </row>
    <row r="26" spans="1:28" x14ac:dyDescent="0.25">
      <c r="A26" s="15">
        <v>22</v>
      </c>
      <c r="B26" s="16" t="s">
        <v>97</v>
      </c>
      <c r="C26" s="52">
        <v>186704.52411030477</v>
      </c>
      <c r="D26" s="53">
        <v>141764</v>
      </c>
      <c r="E26" s="54">
        <v>583576</v>
      </c>
      <c r="F26" s="53">
        <v>35590</v>
      </c>
      <c r="G26" s="54">
        <v>3649751.3948165104</v>
      </c>
      <c r="H26" s="53">
        <v>3091129</v>
      </c>
      <c r="I26" s="54">
        <v>491282</v>
      </c>
      <c r="J26" s="53">
        <v>124670</v>
      </c>
      <c r="K26" s="54">
        <v>21331</v>
      </c>
      <c r="L26" s="53">
        <v>189007</v>
      </c>
      <c r="M26" s="54">
        <v>1223</v>
      </c>
      <c r="N26" s="53">
        <v>237229</v>
      </c>
      <c r="O26" s="54">
        <v>-144676</v>
      </c>
      <c r="P26" s="53">
        <v>2321682</v>
      </c>
      <c r="Q26" s="54">
        <v>3235842</v>
      </c>
      <c r="R26" s="52">
        <v>59325</v>
      </c>
      <c r="S26" s="53">
        <v>14225429.918926816</v>
      </c>
      <c r="T26" s="55">
        <v>2316900.0832179105</v>
      </c>
      <c r="U26" s="54">
        <v>44882</v>
      </c>
      <c r="V26" s="53">
        <v>650197.66516997293</v>
      </c>
      <c r="W26" s="54">
        <v>-564608.66731469729</v>
      </c>
      <c r="X26" s="52">
        <v>-651461</v>
      </c>
      <c r="Y26" s="52">
        <v>1795910.0810731864</v>
      </c>
      <c r="Z26" s="53">
        <v>16021340.000000004</v>
      </c>
      <c r="AA26" s="11"/>
      <c r="AB26" s="11"/>
    </row>
    <row r="27" spans="1:28" x14ac:dyDescent="0.25">
      <c r="A27" s="15">
        <v>23</v>
      </c>
      <c r="B27" s="16" t="s">
        <v>98</v>
      </c>
      <c r="C27" s="52">
        <v>24084.412587041348</v>
      </c>
      <c r="D27" s="53">
        <v>1058.2467032721181</v>
      </c>
      <c r="E27" s="54">
        <v>19068.384825172972</v>
      </c>
      <c r="F27" s="53">
        <v>3867</v>
      </c>
      <c r="G27" s="54">
        <v>859289.76011556457</v>
      </c>
      <c r="H27" s="53">
        <v>37330.868617948858</v>
      </c>
      <c r="I27" s="54">
        <v>36881</v>
      </c>
      <c r="J27" s="53">
        <v>10244</v>
      </c>
      <c r="K27" s="54">
        <v>12</v>
      </c>
      <c r="L27" s="53">
        <v>0</v>
      </c>
      <c r="M27" s="54">
        <v>21</v>
      </c>
      <c r="N27" s="53">
        <v>22766.483208234058</v>
      </c>
      <c r="O27" s="54">
        <v>-8508</v>
      </c>
      <c r="P27" s="53">
        <v>781627.18674404756</v>
      </c>
      <c r="Q27" s="54">
        <v>185035.79680060482</v>
      </c>
      <c r="R27" s="52">
        <v>-305</v>
      </c>
      <c r="S27" s="53">
        <v>1972473.1396018863</v>
      </c>
      <c r="T27" s="55">
        <v>133145.60202367083</v>
      </c>
      <c r="U27" s="54">
        <v>1500</v>
      </c>
      <c r="V27" s="53">
        <v>-1234988.6263011717</v>
      </c>
      <c r="W27" s="54">
        <v>52275.884675614565</v>
      </c>
      <c r="X27" s="52">
        <v>651461</v>
      </c>
      <c r="Y27" s="52">
        <v>-396606.13960188627</v>
      </c>
      <c r="Z27" s="53">
        <v>1575867</v>
      </c>
      <c r="AA27" s="11"/>
      <c r="AB27" s="11"/>
    </row>
    <row r="28" spans="1:28" x14ac:dyDescent="0.25">
      <c r="A28" s="15">
        <v>24</v>
      </c>
      <c r="B28" s="16" t="s">
        <v>99</v>
      </c>
      <c r="C28" s="52">
        <v>5176.9865994764077</v>
      </c>
      <c r="D28" s="53">
        <v>259.09879468459508</v>
      </c>
      <c r="E28" s="54">
        <v>9266.2347678673614</v>
      </c>
      <c r="F28" s="53">
        <v>52</v>
      </c>
      <c r="G28" s="54">
        <v>158199.62000478987</v>
      </c>
      <c r="H28" s="53">
        <v>29079.907290262436</v>
      </c>
      <c r="I28" s="54">
        <v>494</v>
      </c>
      <c r="J28" s="53">
        <v>137</v>
      </c>
      <c r="K28" s="54">
        <v>0</v>
      </c>
      <c r="L28" s="53">
        <v>0</v>
      </c>
      <c r="M28" s="54">
        <v>89</v>
      </c>
      <c r="N28" s="53">
        <v>9860.3411681469988</v>
      </c>
      <c r="O28" s="54">
        <v>-114</v>
      </c>
      <c r="P28" s="53">
        <v>306377.54021693458</v>
      </c>
      <c r="Q28" s="54">
        <v>94371.288022171851</v>
      </c>
      <c r="R28" s="52">
        <v>-4</v>
      </c>
      <c r="S28" s="53">
        <v>613245.01686433412</v>
      </c>
      <c r="T28" s="55">
        <v>-151860.04021897126</v>
      </c>
      <c r="U28" s="54">
        <v>3426</v>
      </c>
      <c r="V28" s="53">
        <v>65292.103608689766</v>
      </c>
      <c r="W28" s="54">
        <v>4679.9197459473835</v>
      </c>
      <c r="X28" s="52">
        <v>0</v>
      </c>
      <c r="Y28" s="52">
        <v>-78462.016864334117</v>
      </c>
      <c r="Z28" s="53">
        <v>534783</v>
      </c>
      <c r="AA28" s="11"/>
      <c r="AB28" s="11"/>
    </row>
    <row r="29" spans="1:28" x14ac:dyDescent="0.25">
      <c r="A29" s="15">
        <v>25</v>
      </c>
      <c r="B29" s="16" t="s">
        <v>100</v>
      </c>
      <c r="C29" s="52">
        <v>215965.92329682253</v>
      </c>
      <c r="D29" s="53">
        <v>143081.3454979567</v>
      </c>
      <c r="E29" s="54">
        <v>611910.61959304032</v>
      </c>
      <c r="F29" s="53">
        <v>39508</v>
      </c>
      <c r="G29" s="54">
        <v>4667240.7749368651</v>
      </c>
      <c r="H29" s="53">
        <v>3157538.7759082112</v>
      </c>
      <c r="I29" s="54">
        <v>528657</v>
      </c>
      <c r="J29" s="53">
        <v>135051</v>
      </c>
      <c r="K29" s="54">
        <v>21343</v>
      </c>
      <c r="L29" s="53">
        <v>189007</v>
      </c>
      <c r="M29" s="54">
        <v>1333</v>
      </c>
      <c r="N29" s="53">
        <v>269855.82437638106</v>
      </c>
      <c r="O29" s="54">
        <v>-153298</v>
      </c>
      <c r="P29" s="53">
        <v>3409686.7269609822</v>
      </c>
      <c r="Q29" s="54">
        <v>3515250.0848227767</v>
      </c>
      <c r="R29" s="52">
        <v>59016</v>
      </c>
      <c r="S29" s="53">
        <v>16811147.07539304</v>
      </c>
      <c r="T29" s="55">
        <v>2298185.6450226102</v>
      </c>
      <c r="U29" s="54">
        <v>49808</v>
      </c>
      <c r="V29" s="53">
        <v>-519498.85752250906</v>
      </c>
      <c r="W29" s="54">
        <v>-507652.86289313535</v>
      </c>
      <c r="X29" s="52">
        <v>0</v>
      </c>
      <c r="Y29" s="52">
        <v>1320841.9246069659</v>
      </c>
      <c r="Z29" s="53">
        <v>18131989.000000007</v>
      </c>
      <c r="AA29" s="11"/>
      <c r="AB29" s="11"/>
    </row>
    <row r="30" spans="1:28" x14ac:dyDescent="0.25">
      <c r="A30" s="15">
        <v>26</v>
      </c>
      <c r="B30" s="16" t="s">
        <v>101</v>
      </c>
      <c r="C30" s="52">
        <v>215965.92329682253</v>
      </c>
      <c r="D30" s="53">
        <v>143081.3454979567</v>
      </c>
      <c r="E30" s="54">
        <v>611910.61959304032</v>
      </c>
      <c r="F30" s="53">
        <v>39508</v>
      </c>
      <c r="G30" s="54">
        <v>4667240.7749368651</v>
      </c>
      <c r="H30" s="53">
        <v>3157538.7759082112</v>
      </c>
      <c r="I30" s="54">
        <v>528657</v>
      </c>
      <c r="J30" s="53">
        <v>135051</v>
      </c>
      <c r="K30" s="54">
        <v>21343</v>
      </c>
      <c r="L30" s="53">
        <v>189007</v>
      </c>
      <c r="M30" s="54">
        <v>1333</v>
      </c>
      <c r="N30" s="53">
        <v>269855.82437638106</v>
      </c>
      <c r="O30" s="54">
        <v>-153298</v>
      </c>
      <c r="P30" s="53">
        <v>3409686.7269609822</v>
      </c>
      <c r="Q30" s="54">
        <v>3515250.0848227767</v>
      </c>
      <c r="R30" s="52">
        <v>59016</v>
      </c>
      <c r="S30" s="53">
        <v>16811147.07539304</v>
      </c>
      <c r="T30" s="55">
        <v>2298185.6450226102</v>
      </c>
      <c r="U30" s="54">
        <v>49808</v>
      </c>
      <c r="V30" s="53">
        <v>-519498.85752250906</v>
      </c>
      <c r="W30" s="54">
        <v>-507652.86289313535</v>
      </c>
      <c r="X30" s="52">
        <v>0</v>
      </c>
      <c r="Y30" s="52">
        <v>1320841.9246069659</v>
      </c>
      <c r="Z30" s="53">
        <v>18131989.000000007</v>
      </c>
      <c r="AA30" s="11"/>
      <c r="AB30" s="11"/>
    </row>
    <row r="31" spans="1:28" x14ac:dyDescent="0.25">
      <c r="A31" s="15">
        <v>27</v>
      </c>
      <c r="B31" s="16" t="s">
        <v>102</v>
      </c>
      <c r="C31" s="52">
        <v>19864.522386992219</v>
      </c>
      <c r="D31" s="53">
        <v>40647</v>
      </c>
      <c r="E31" s="54">
        <v>26869</v>
      </c>
      <c r="F31" s="53">
        <v>3142</v>
      </c>
      <c r="G31" s="54">
        <v>813657.78854731889</v>
      </c>
      <c r="H31" s="53">
        <v>63806</v>
      </c>
      <c r="I31" s="54">
        <v>18662</v>
      </c>
      <c r="J31" s="53">
        <v>6599</v>
      </c>
      <c r="K31" s="54">
        <v>3498</v>
      </c>
      <c r="L31" s="53">
        <v>82208</v>
      </c>
      <c r="M31" s="54">
        <v>82</v>
      </c>
      <c r="N31" s="53">
        <v>41585</v>
      </c>
      <c r="O31" s="54">
        <v>1320</v>
      </c>
      <c r="P31" s="53">
        <v>729837</v>
      </c>
      <c r="Q31" s="54">
        <v>1168438</v>
      </c>
      <c r="R31" s="52">
        <v>9642</v>
      </c>
      <c r="S31" s="53">
        <v>3029857.3109343112</v>
      </c>
      <c r="T31" s="55">
        <v>189606.32948199142</v>
      </c>
      <c r="U31" s="54">
        <v>4829</v>
      </c>
      <c r="V31" s="53">
        <v>614805.56432582834</v>
      </c>
      <c r="W31" s="54">
        <v>9161.1091741842556</v>
      </c>
      <c r="X31" s="52">
        <v>63651.686083684901</v>
      </c>
      <c r="Y31" s="52">
        <v>882053.68906568899</v>
      </c>
      <c r="Z31" s="53">
        <v>3911911</v>
      </c>
      <c r="AA31" s="11"/>
      <c r="AB31" s="11"/>
    </row>
    <row r="32" spans="1:28" x14ac:dyDescent="0.25">
      <c r="A32" s="15">
        <v>28</v>
      </c>
      <c r="B32" s="16" t="s">
        <v>103</v>
      </c>
      <c r="C32" s="52">
        <v>196101.40090983029</v>
      </c>
      <c r="D32" s="53">
        <v>102434.3454979567</v>
      </c>
      <c r="E32" s="54">
        <v>585040.61959304032</v>
      </c>
      <c r="F32" s="53">
        <v>36366</v>
      </c>
      <c r="G32" s="54">
        <v>3853582.9863895462</v>
      </c>
      <c r="H32" s="53">
        <v>3093732.7759082112</v>
      </c>
      <c r="I32" s="54">
        <v>509995</v>
      </c>
      <c r="J32" s="53">
        <v>128453</v>
      </c>
      <c r="K32" s="54">
        <v>17846</v>
      </c>
      <c r="L32" s="53">
        <v>106799</v>
      </c>
      <c r="M32" s="54">
        <v>1252</v>
      </c>
      <c r="N32" s="53">
        <v>228270.82437638106</v>
      </c>
      <c r="O32" s="54">
        <v>-154618</v>
      </c>
      <c r="P32" s="53">
        <v>2679850.7269609822</v>
      </c>
      <c r="Q32" s="54">
        <v>2346813.0848227767</v>
      </c>
      <c r="R32" s="52">
        <v>49373</v>
      </c>
      <c r="S32" s="53">
        <v>13781292.764458727</v>
      </c>
      <c r="T32" s="55">
        <v>2108579.3155406187</v>
      </c>
      <c r="U32" s="54">
        <v>44979</v>
      </c>
      <c r="V32" s="53">
        <v>-1134304.4218483376</v>
      </c>
      <c r="W32" s="54">
        <v>-516813.97206731961</v>
      </c>
      <c r="X32" s="52">
        <v>-63651.686083684901</v>
      </c>
      <c r="Y32" s="52">
        <v>438788.23554127658</v>
      </c>
      <c r="Z32" s="53">
        <v>14220081.000000004</v>
      </c>
      <c r="AA32" s="11"/>
      <c r="AB32" s="11"/>
    </row>
    <row r="33" spans="1:28" ht="15.75" thickBot="1" x14ac:dyDescent="0.3">
      <c r="A33" s="17">
        <v>29</v>
      </c>
      <c r="B33" s="18" t="s">
        <v>104</v>
      </c>
      <c r="C33" s="56">
        <v>196101.40090983029</v>
      </c>
      <c r="D33" s="57">
        <v>102434.3454979567</v>
      </c>
      <c r="E33" s="58">
        <v>585040.61959304032</v>
      </c>
      <c r="F33" s="57">
        <v>36366</v>
      </c>
      <c r="G33" s="58">
        <v>3853582.9863895462</v>
      </c>
      <c r="H33" s="57">
        <v>3093732.7759082112</v>
      </c>
      <c r="I33" s="58">
        <v>509995</v>
      </c>
      <c r="J33" s="57">
        <v>128453</v>
      </c>
      <c r="K33" s="58">
        <v>17846</v>
      </c>
      <c r="L33" s="57">
        <v>106799</v>
      </c>
      <c r="M33" s="58">
        <v>1252</v>
      </c>
      <c r="N33" s="57">
        <v>228270.82437638106</v>
      </c>
      <c r="O33" s="58">
        <v>-154618</v>
      </c>
      <c r="P33" s="57">
        <v>2679850.7269609822</v>
      </c>
      <c r="Q33" s="58">
        <v>2346813.0848227767</v>
      </c>
      <c r="R33" s="56">
        <v>49373</v>
      </c>
      <c r="S33" s="57">
        <v>13781292.764458727</v>
      </c>
      <c r="T33" s="59">
        <v>2108579.3155406187</v>
      </c>
      <c r="U33" s="58">
        <v>44979</v>
      </c>
      <c r="V33" s="57">
        <v>-1134304.4218483376</v>
      </c>
      <c r="W33" s="58">
        <v>-516813.97206731961</v>
      </c>
      <c r="X33" s="56">
        <v>-63651.686083684901</v>
      </c>
      <c r="Y33" s="56">
        <v>438788.23554127658</v>
      </c>
      <c r="Z33" s="57">
        <v>14220081.000000004</v>
      </c>
      <c r="AA33" s="11"/>
      <c r="AB33" s="11"/>
    </row>
    <row r="34" spans="1:28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>
        <v>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</sheetData>
  <mergeCells count="3">
    <mergeCell ref="A1:Z1"/>
    <mergeCell ref="A2:Z2"/>
    <mergeCell ref="A3:Z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workbookViewId="0">
      <selection activeCell="K3" sqref="K3"/>
    </sheetView>
  </sheetViews>
  <sheetFormatPr defaultRowHeight="15" x14ac:dyDescent="0.25"/>
  <cols>
    <col min="1" max="1" width="6.85546875" customWidth="1"/>
    <col min="2" max="2" width="44.140625" bestFit="1" customWidth="1"/>
    <col min="3" max="3" width="14.42578125" customWidth="1"/>
    <col min="4" max="4" width="13.42578125" customWidth="1"/>
    <col min="5" max="5" width="14.7109375" customWidth="1"/>
    <col min="6" max="6" width="15.140625" customWidth="1"/>
    <col min="7" max="7" width="14.7109375" customWidth="1"/>
    <col min="8" max="8" width="12.5703125" customWidth="1"/>
    <col min="9" max="9" width="17.28515625" customWidth="1"/>
    <col min="10" max="10" width="15.42578125" customWidth="1"/>
  </cols>
  <sheetData>
    <row r="1" spans="1:10" ht="18.75" x14ac:dyDescent="0.3">
      <c r="A1" s="72" t="s">
        <v>112</v>
      </c>
      <c r="B1" s="72"/>
      <c r="C1" s="72"/>
      <c r="D1" s="72"/>
      <c r="E1" s="72"/>
      <c r="F1" s="72"/>
      <c r="G1" s="72"/>
      <c r="H1" s="72"/>
      <c r="I1" s="72"/>
    </row>
    <row r="2" spans="1:10" ht="18.75" x14ac:dyDescent="0.3">
      <c r="A2" s="72" t="s">
        <v>121</v>
      </c>
      <c r="B2" s="72"/>
      <c r="C2" s="72"/>
      <c r="D2" s="72"/>
      <c r="E2" s="72"/>
      <c r="F2" s="72"/>
      <c r="G2" s="72"/>
      <c r="H2" s="72"/>
      <c r="I2" s="72"/>
    </row>
    <row r="3" spans="1:10" ht="19.5" thickBot="1" x14ac:dyDescent="0.35">
      <c r="A3" s="74" t="s">
        <v>126</v>
      </c>
      <c r="B3" s="74"/>
      <c r="C3" s="74"/>
      <c r="D3" s="74"/>
      <c r="E3" s="74"/>
      <c r="F3" s="74"/>
      <c r="G3" s="74"/>
      <c r="H3" s="74"/>
      <c r="I3" s="74"/>
    </row>
    <row r="4" spans="1:10" ht="32.25" thickBot="1" x14ac:dyDescent="0.3">
      <c r="A4" s="9" t="s">
        <v>52</v>
      </c>
      <c r="B4" s="9" t="s">
        <v>53</v>
      </c>
      <c r="C4" s="9" t="s">
        <v>54</v>
      </c>
      <c r="D4" s="78" t="s">
        <v>58</v>
      </c>
      <c r="E4" s="8" t="s">
        <v>70</v>
      </c>
      <c r="F4" s="8" t="s">
        <v>71</v>
      </c>
      <c r="G4" s="6" t="s">
        <v>72</v>
      </c>
      <c r="H4" s="7" t="s">
        <v>73</v>
      </c>
      <c r="I4" s="77" t="s">
        <v>74</v>
      </c>
      <c r="J4" s="82" t="s">
        <v>75</v>
      </c>
    </row>
    <row r="5" spans="1:10" x14ac:dyDescent="0.25">
      <c r="A5" s="13">
        <v>1</v>
      </c>
      <c r="B5" s="14" t="s">
        <v>76</v>
      </c>
      <c r="C5" s="83">
        <v>700680</v>
      </c>
      <c r="D5" s="83">
        <v>24406314</v>
      </c>
      <c r="E5" s="63">
        <v>10255181</v>
      </c>
      <c r="F5" s="63">
        <v>315989</v>
      </c>
      <c r="G5" s="47">
        <v>19038817</v>
      </c>
      <c r="H5" s="66">
        <v>500167</v>
      </c>
      <c r="I5" s="79">
        <v>1675024</v>
      </c>
      <c r="J5" s="85">
        <f>SUM(C5:I5)</f>
        <v>56892172</v>
      </c>
    </row>
    <row r="6" spans="1:10" x14ac:dyDescent="0.25">
      <c r="A6" s="15">
        <v>2</v>
      </c>
      <c r="B6" s="16" t="s">
        <v>77</v>
      </c>
      <c r="C6" s="52">
        <v>322910</v>
      </c>
      <c r="D6" s="52">
        <v>1516241</v>
      </c>
      <c r="E6" s="64">
        <v>7632201</v>
      </c>
      <c r="F6" s="64">
        <v>0</v>
      </c>
      <c r="G6" s="69">
        <v>2302721</v>
      </c>
      <c r="H6" s="67">
        <v>0</v>
      </c>
      <c r="I6" s="80">
        <v>0</v>
      </c>
      <c r="J6" s="84">
        <f t="shared" ref="J6:J33" si="0">SUM(C6:I6)</f>
        <v>11774073</v>
      </c>
    </row>
    <row r="7" spans="1:10" x14ac:dyDescent="0.25">
      <c r="A7" s="15">
        <v>3</v>
      </c>
      <c r="B7" s="16" t="s">
        <v>78</v>
      </c>
      <c r="C7" s="52">
        <v>377770</v>
      </c>
      <c r="D7" s="52">
        <v>22890073</v>
      </c>
      <c r="E7" s="64">
        <v>2622980</v>
      </c>
      <c r="F7" s="64">
        <v>315989</v>
      </c>
      <c r="G7" s="69">
        <v>16736096</v>
      </c>
      <c r="H7" s="67">
        <v>500167</v>
      </c>
      <c r="I7" s="80">
        <v>1675024</v>
      </c>
      <c r="J7" s="84">
        <f t="shared" si="0"/>
        <v>45118099</v>
      </c>
    </row>
    <row r="8" spans="1:10" x14ac:dyDescent="0.25">
      <c r="A8" s="15">
        <v>4</v>
      </c>
      <c r="B8" s="16" t="s">
        <v>79</v>
      </c>
      <c r="C8" s="52">
        <v>195184</v>
      </c>
      <c r="D8" s="52">
        <v>2477134</v>
      </c>
      <c r="E8" s="64">
        <v>1863323</v>
      </c>
      <c r="F8" s="64">
        <v>160951</v>
      </c>
      <c r="G8" s="69">
        <v>21783430</v>
      </c>
      <c r="H8" s="67">
        <v>0</v>
      </c>
      <c r="I8" s="80">
        <v>10882164</v>
      </c>
      <c r="J8" s="84">
        <f t="shared" si="0"/>
        <v>37362186</v>
      </c>
    </row>
    <row r="9" spans="1:10" x14ac:dyDescent="0.25">
      <c r="A9" s="15">
        <v>5</v>
      </c>
      <c r="B9" s="16" t="s">
        <v>80</v>
      </c>
      <c r="C9" s="52">
        <v>150264</v>
      </c>
      <c r="D9" s="52">
        <v>2177407</v>
      </c>
      <c r="E9" s="64">
        <v>1784210</v>
      </c>
      <c r="F9" s="64">
        <v>184102</v>
      </c>
      <c r="G9" s="69">
        <v>23930170</v>
      </c>
      <c r="H9" s="67">
        <v>0</v>
      </c>
      <c r="I9" s="80">
        <v>11261630</v>
      </c>
      <c r="J9" s="84">
        <f t="shared" si="0"/>
        <v>39487783</v>
      </c>
    </row>
    <row r="10" spans="1:10" x14ac:dyDescent="0.25">
      <c r="A10" s="15">
        <v>6</v>
      </c>
      <c r="B10" s="16" t="s">
        <v>81</v>
      </c>
      <c r="C10" s="52">
        <v>422690</v>
      </c>
      <c r="D10" s="52">
        <v>23189800</v>
      </c>
      <c r="E10" s="64">
        <v>2702093</v>
      </c>
      <c r="F10" s="64">
        <v>292838</v>
      </c>
      <c r="G10" s="69">
        <v>14589356</v>
      </c>
      <c r="H10" s="67">
        <v>500167</v>
      </c>
      <c r="I10" s="80">
        <v>1295558</v>
      </c>
      <c r="J10" s="84">
        <f t="shared" si="0"/>
        <v>42992502</v>
      </c>
    </row>
    <row r="11" spans="1:10" x14ac:dyDescent="0.25">
      <c r="A11" s="15">
        <v>7</v>
      </c>
      <c r="B11" s="16" t="s">
        <v>82</v>
      </c>
      <c r="C11" s="52">
        <v>210421</v>
      </c>
      <c r="D11" s="52">
        <v>13924478</v>
      </c>
      <c r="E11" s="64">
        <v>1435534</v>
      </c>
      <c r="F11" s="64">
        <v>103432</v>
      </c>
      <c r="G11" s="69">
        <v>7205061</v>
      </c>
      <c r="H11" s="67">
        <v>248699</v>
      </c>
      <c r="I11" s="80">
        <v>1900263</v>
      </c>
      <c r="J11" s="84">
        <f t="shared" si="0"/>
        <v>25027888</v>
      </c>
    </row>
    <row r="12" spans="1:10" x14ac:dyDescent="0.25">
      <c r="A12" s="15">
        <v>8</v>
      </c>
      <c r="B12" s="16" t="s">
        <v>83</v>
      </c>
      <c r="C12" s="52">
        <v>75500</v>
      </c>
      <c r="D12" s="52">
        <v>29000</v>
      </c>
      <c r="E12" s="64">
        <v>1743602</v>
      </c>
      <c r="F12" s="64">
        <v>0</v>
      </c>
      <c r="G12" s="69">
        <v>15000</v>
      </c>
      <c r="H12" s="67">
        <v>0</v>
      </c>
      <c r="I12" s="80">
        <v>0</v>
      </c>
      <c r="J12" s="84">
        <f t="shared" si="0"/>
        <v>1863102</v>
      </c>
    </row>
    <row r="13" spans="1:10" x14ac:dyDescent="0.25">
      <c r="A13" s="15">
        <v>9</v>
      </c>
      <c r="B13" s="16" t="s">
        <v>84</v>
      </c>
      <c r="C13" s="52">
        <v>75500</v>
      </c>
      <c r="D13" s="52">
        <v>122758</v>
      </c>
      <c r="E13" s="64">
        <v>1469047</v>
      </c>
      <c r="F13" s="64">
        <v>0</v>
      </c>
      <c r="G13" s="69">
        <v>0</v>
      </c>
      <c r="H13" s="67">
        <v>0</v>
      </c>
      <c r="I13" s="80">
        <v>0</v>
      </c>
      <c r="J13" s="84">
        <f t="shared" si="0"/>
        <v>1667305</v>
      </c>
    </row>
    <row r="14" spans="1:10" x14ac:dyDescent="0.25">
      <c r="A14" s="15">
        <v>10</v>
      </c>
      <c r="B14" s="16" t="s">
        <v>85</v>
      </c>
      <c r="C14" s="52">
        <v>11325</v>
      </c>
      <c r="D14" s="52">
        <v>676190</v>
      </c>
      <c r="E14" s="64"/>
      <c r="F14" s="64"/>
      <c r="G14" s="69"/>
      <c r="H14" s="67"/>
      <c r="I14" s="80"/>
      <c r="J14" s="84">
        <f t="shared" si="0"/>
        <v>687515</v>
      </c>
    </row>
    <row r="15" spans="1:10" x14ac:dyDescent="0.25">
      <c r="A15" s="15">
        <v>11</v>
      </c>
      <c r="B15" s="16" t="s">
        <v>86</v>
      </c>
      <c r="C15" s="52">
        <v>11325</v>
      </c>
      <c r="D15" s="52">
        <v>854299</v>
      </c>
      <c r="E15" s="64"/>
      <c r="F15" s="64"/>
      <c r="G15" s="69"/>
      <c r="H15" s="67"/>
      <c r="I15" s="80"/>
      <c r="J15" s="84">
        <f t="shared" si="0"/>
        <v>865624</v>
      </c>
    </row>
    <row r="16" spans="1:10" x14ac:dyDescent="0.25">
      <c r="A16" s="15">
        <v>12</v>
      </c>
      <c r="B16" s="16" t="s">
        <v>87</v>
      </c>
      <c r="C16" s="52">
        <v>210421</v>
      </c>
      <c r="D16" s="52">
        <v>14196345</v>
      </c>
      <c r="E16" s="64">
        <v>1160979</v>
      </c>
      <c r="F16" s="64">
        <v>103432</v>
      </c>
      <c r="G16" s="69">
        <v>7190061</v>
      </c>
      <c r="H16" s="67">
        <v>248699</v>
      </c>
      <c r="I16" s="80">
        <v>1900263</v>
      </c>
      <c r="J16" s="84">
        <f t="shared" si="0"/>
        <v>25010200</v>
      </c>
    </row>
    <row r="17" spans="1:10" x14ac:dyDescent="0.25">
      <c r="A17" s="15">
        <v>13</v>
      </c>
      <c r="B17" s="16" t="s">
        <v>88</v>
      </c>
      <c r="C17" s="52">
        <v>104219</v>
      </c>
      <c r="D17" s="52">
        <v>1493367</v>
      </c>
      <c r="E17" s="64">
        <v>605817</v>
      </c>
      <c r="F17" s="64">
        <v>0</v>
      </c>
      <c r="G17" s="69">
        <v>992700</v>
      </c>
      <c r="H17" s="67">
        <v>0</v>
      </c>
      <c r="I17" s="80">
        <v>0</v>
      </c>
      <c r="J17" s="84">
        <f t="shared" si="0"/>
        <v>3196103</v>
      </c>
    </row>
    <row r="18" spans="1:10" x14ac:dyDescent="0.25">
      <c r="A18" s="15">
        <v>14</v>
      </c>
      <c r="B18" s="16" t="s">
        <v>89</v>
      </c>
      <c r="C18" s="52">
        <v>106202</v>
      </c>
      <c r="D18" s="52">
        <v>12702978</v>
      </c>
      <c r="E18" s="64">
        <v>555162</v>
      </c>
      <c r="F18" s="64">
        <v>103432</v>
      </c>
      <c r="G18" s="69">
        <v>6197361</v>
      </c>
      <c r="H18" s="67">
        <v>248699</v>
      </c>
      <c r="I18" s="80">
        <v>1900263</v>
      </c>
      <c r="J18" s="84">
        <f t="shared" si="0"/>
        <v>21814097</v>
      </c>
    </row>
    <row r="19" spans="1:10" x14ac:dyDescent="0.25">
      <c r="A19" s="15">
        <v>15</v>
      </c>
      <c r="B19" s="16" t="s">
        <v>90</v>
      </c>
      <c r="C19" s="52">
        <v>48886</v>
      </c>
      <c r="D19" s="52">
        <v>46883</v>
      </c>
      <c r="E19" s="64">
        <v>95215</v>
      </c>
      <c r="F19" s="64">
        <v>0</v>
      </c>
      <c r="G19" s="69">
        <v>-330929</v>
      </c>
      <c r="H19" s="67">
        <v>616329</v>
      </c>
      <c r="I19" s="80">
        <v>0</v>
      </c>
      <c r="J19" s="84">
        <f t="shared" si="0"/>
        <v>476384</v>
      </c>
    </row>
    <row r="20" spans="1:10" x14ac:dyDescent="0.25">
      <c r="A20" s="15">
        <v>16</v>
      </c>
      <c r="B20" s="16" t="s">
        <v>91</v>
      </c>
      <c r="C20" s="52">
        <v>155088</v>
      </c>
      <c r="D20" s="52">
        <v>12749861</v>
      </c>
      <c r="E20" s="64">
        <v>650377</v>
      </c>
      <c r="F20" s="64">
        <v>103432</v>
      </c>
      <c r="G20" s="69">
        <v>5866432</v>
      </c>
      <c r="H20" s="67">
        <v>865028</v>
      </c>
      <c r="I20" s="80">
        <v>1900263</v>
      </c>
      <c r="J20" s="84">
        <f t="shared" si="0"/>
        <v>22290481</v>
      </c>
    </row>
    <row r="21" spans="1:10" x14ac:dyDescent="0.25">
      <c r="A21" s="15">
        <v>17</v>
      </c>
      <c r="B21" s="16" t="s">
        <v>92</v>
      </c>
      <c r="C21" s="52">
        <v>22531</v>
      </c>
      <c r="D21" s="52">
        <v>1914197</v>
      </c>
      <c r="E21" s="64">
        <v>118768</v>
      </c>
      <c r="F21" s="64">
        <v>0</v>
      </c>
      <c r="G21" s="69">
        <v>2301024</v>
      </c>
      <c r="H21" s="67">
        <v>17294</v>
      </c>
      <c r="I21" s="80">
        <v>0</v>
      </c>
      <c r="J21" s="84">
        <f t="shared" si="0"/>
        <v>4373814</v>
      </c>
    </row>
    <row r="22" spans="1:10" x14ac:dyDescent="0.25">
      <c r="A22" s="15">
        <v>18</v>
      </c>
      <c r="B22" s="16" t="s">
        <v>93</v>
      </c>
      <c r="C22" s="52">
        <v>111446</v>
      </c>
      <c r="D22" s="52">
        <v>13</v>
      </c>
      <c r="E22" s="64">
        <v>1899261</v>
      </c>
      <c r="F22" s="64">
        <v>0</v>
      </c>
      <c r="G22" s="69">
        <v>439979</v>
      </c>
      <c r="H22" s="67">
        <v>0</v>
      </c>
      <c r="I22" s="80">
        <v>0</v>
      </c>
      <c r="J22" s="84">
        <f t="shared" si="0"/>
        <v>2450699</v>
      </c>
    </row>
    <row r="23" spans="1:10" x14ac:dyDescent="0.25">
      <c r="A23" s="15">
        <v>19</v>
      </c>
      <c r="B23" s="16" t="s">
        <v>94</v>
      </c>
      <c r="C23" s="52">
        <v>-88915</v>
      </c>
      <c r="D23" s="52">
        <v>1914184</v>
      </c>
      <c r="E23" s="64">
        <v>-1780493</v>
      </c>
      <c r="F23" s="64">
        <v>0</v>
      </c>
      <c r="G23" s="69">
        <v>1861045</v>
      </c>
      <c r="H23" s="67">
        <v>17294</v>
      </c>
      <c r="I23" s="80">
        <v>0</v>
      </c>
      <c r="J23" s="84">
        <f t="shared" si="0"/>
        <v>1923115</v>
      </c>
    </row>
    <row r="24" spans="1:10" x14ac:dyDescent="0.25">
      <c r="A24" s="15">
        <v>20</v>
      </c>
      <c r="B24" s="16" t="s">
        <v>95</v>
      </c>
      <c r="C24" s="52">
        <v>169812.47588969523</v>
      </c>
      <c r="D24" s="52">
        <v>4876003.6051834906</v>
      </c>
      <c r="E24" s="64">
        <v>1515308.9167820895</v>
      </c>
      <c r="F24" s="64">
        <v>144524</v>
      </c>
      <c r="G24" s="69">
        <v>6211681.3348300271</v>
      </c>
      <c r="H24" s="67">
        <v>182453.66731469726</v>
      </c>
      <c r="I24" s="80">
        <v>46756</v>
      </c>
      <c r="J24" s="84">
        <f t="shared" si="0"/>
        <v>13146540</v>
      </c>
    </row>
    <row r="25" spans="1:10" x14ac:dyDescent="0.25">
      <c r="A25" s="15">
        <v>21</v>
      </c>
      <c r="B25" s="16" t="s">
        <v>96</v>
      </c>
      <c r="C25" s="52">
        <v>235985.47588969523</v>
      </c>
      <c r="D25" s="52">
        <v>19540048.60518349</v>
      </c>
      <c r="E25" s="64">
        <v>385192.91678208951</v>
      </c>
      <c r="F25" s="64">
        <v>247956</v>
      </c>
      <c r="G25" s="69">
        <v>13939158.334830027</v>
      </c>
      <c r="H25" s="67">
        <v>1064775.6673146973</v>
      </c>
      <c r="I25" s="80">
        <v>1947019</v>
      </c>
      <c r="J25" s="84">
        <f t="shared" si="0"/>
        <v>37360136</v>
      </c>
    </row>
    <row r="26" spans="1:10" x14ac:dyDescent="0.25">
      <c r="A26" s="15">
        <v>22</v>
      </c>
      <c r="B26" s="16" t="s">
        <v>97</v>
      </c>
      <c r="C26" s="52">
        <v>186704.52411030477</v>
      </c>
      <c r="D26" s="52">
        <v>3649751.3948165104</v>
      </c>
      <c r="E26" s="64">
        <v>2316900.0832179105</v>
      </c>
      <c r="F26" s="64">
        <v>44882</v>
      </c>
      <c r="G26" s="69">
        <v>650197.66516997293</v>
      </c>
      <c r="H26" s="67">
        <v>-564608.66731469729</v>
      </c>
      <c r="I26" s="80">
        <v>-651461</v>
      </c>
      <c r="J26" s="84">
        <f t="shared" si="0"/>
        <v>5632366.0000000019</v>
      </c>
    </row>
    <row r="27" spans="1:10" x14ac:dyDescent="0.25">
      <c r="A27" s="15">
        <v>23</v>
      </c>
      <c r="B27" s="16" t="s">
        <v>98</v>
      </c>
      <c r="C27" s="52">
        <v>24084.412587041348</v>
      </c>
      <c r="D27" s="52">
        <v>859289.76011556457</v>
      </c>
      <c r="E27" s="64">
        <v>133145.60202367083</v>
      </c>
      <c r="F27" s="64">
        <v>1500</v>
      </c>
      <c r="G27" s="69">
        <v>-1234988.6263011717</v>
      </c>
      <c r="H27" s="67">
        <v>52275.884675614565</v>
      </c>
      <c r="I27" s="80">
        <v>651461</v>
      </c>
      <c r="J27" s="84">
        <f t="shared" si="0"/>
        <v>486768.03310071956</v>
      </c>
    </row>
    <row r="28" spans="1:10" x14ac:dyDescent="0.25">
      <c r="A28" s="15">
        <v>24</v>
      </c>
      <c r="B28" s="16" t="s">
        <v>99</v>
      </c>
      <c r="C28" s="52">
        <v>5176.9865994764077</v>
      </c>
      <c r="D28" s="52">
        <v>158199.62000478987</v>
      </c>
      <c r="E28" s="64">
        <v>-151860.04021897126</v>
      </c>
      <c r="F28" s="64">
        <v>3426</v>
      </c>
      <c r="G28" s="69">
        <v>65292.103608689766</v>
      </c>
      <c r="H28" s="67">
        <v>4679.9197459473835</v>
      </c>
      <c r="I28" s="80">
        <v>0</v>
      </c>
      <c r="J28" s="84">
        <f t="shared" si="0"/>
        <v>84914.589739932155</v>
      </c>
    </row>
    <row r="29" spans="1:10" x14ac:dyDescent="0.25">
      <c r="A29" s="15">
        <v>25</v>
      </c>
      <c r="B29" s="16" t="s">
        <v>100</v>
      </c>
      <c r="C29" s="52">
        <v>215965.92329682253</v>
      </c>
      <c r="D29" s="52">
        <v>4667240.7749368651</v>
      </c>
      <c r="E29" s="64">
        <v>2298185.6450226102</v>
      </c>
      <c r="F29" s="64">
        <v>49808</v>
      </c>
      <c r="G29" s="69">
        <v>-519498.85752250906</v>
      </c>
      <c r="H29" s="67">
        <v>-507652.86289313535</v>
      </c>
      <c r="I29" s="80">
        <v>0</v>
      </c>
      <c r="J29" s="84">
        <f t="shared" si="0"/>
        <v>6204048.6228406532</v>
      </c>
    </row>
    <row r="30" spans="1:10" x14ac:dyDescent="0.25">
      <c r="A30" s="15">
        <v>26</v>
      </c>
      <c r="B30" s="16" t="s">
        <v>101</v>
      </c>
      <c r="C30" s="52">
        <v>215965.92329682253</v>
      </c>
      <c r="D30" s="52">
        <v>4667240.7749368651</v>
      </c>
      <c r="E30" s="64">
        <v>2298185.6450226102</v>
      </c>
      <c r="F30" s="64">
        <v>49808</v>
      </c>
      <c r="G30" s="69">
        <v>-519498.85752250906</v>
      </c>
      <c r="H30" s="67">
        <v>-507652.86289313535</v>
      </c>
      <c r="I30" s="80">
        <v>0</v>
      </c>
      <c r="J30" s="84">
        <f t="shared" si="0"/>
        <v>6204048.6228406532</v>
      </c>
    </row>
    <row r="31" spans="1:10" x14ac:dyDescent="0.25">
      <c r="A31" s="15">
        <v>27</v>
      </c>
      <c r="B31" s="16" t="s">
        <v>102</v>
      </c>
      <c r="C31" s="52">
        <v>19864.522386992219</v>
      </c>
      <c r="D31" s="52">
        <v>813657.78854731889</v>
      </c>
      <c r="E31" s="64">
        <v>189606.32948199142</v>
      </c>
      <c r="F31" s="64">
        <v>4829</v>
      </c>
      <c r="G31" s="69">
        <v>614805.56432582834</v>
      </c>
      <c r="H31" s="67">
        <v>9161.1091741842556</v>
      </c>
      <c r="I31" s="80">
        <v>63651.686083684901</v>
      </c>
      <c r="J31" s="84">
        <f t="shared" si="0"/>
        <v>1715576</v>
      </c>
    </row>
    <row r="32" spans="1:10" x14ac:dyDescent="0.25">
      <c r="A32" s="15">
        <v>28</v>
      </c>
      <c r="B32" s="16" t="s">
        <v>103</v>
      </c>
      <c r="C32" s="52">
        <v>196101.40090983029</v>
      </c>
      <c r="D32" s="52">
        <v>3853582.9863895462</v>
      </c>
      <c r="E32" s="64">
        <v>2108579.3155406187</v>
      </c>
      <c r="F32" s="64">
        <v>44979</v>
      </c>
      <c r="G32" s="69">
        <v>-1134304.4218483376</v>
      </c>
      <c r="H32" s="67">
        <v>-516813.97206731961</v>
      </c>
      <c r="I32" s="80">
        <v>-63651.686083684901</v>
      </c>
      <c r="J32" s="84">
        <f t="shared" si="0"/>
        <v>4488472.6228406522</v>
      </c>
    </row>
    <row r="33" spans="1:10" ht="15.75" thickBot="1" x14ac:dyDescent="0.3">
      <c r="A33" s="17">
        <v>29</v>
      </c>
      <c r="B33" s="18" t="s">
        <v>104</v>
      </c>
      <c r="C33" s="56">
        <v>196101.40090983029</v>
      </c>
      <c r="D33" s="56">
        <v>3853582.9863895462</v>
      </c>
      <c r="E33" s="65">
        <v>2108579.3155406187</v>
      </c>
      <c r="F33" s="65">
        <v>44979</v>
      </c>
      <c r="G33" s="70">
        <v>-1134304.4218483376</v>
      </c>
      <c r="H33" s="68">
        <v>-516813.97206731961</v>
      </c>
      <c r="I33" s="81">
        <v>-63651.686083684901</v>
      </c>
      <c r="J33" s="86">
        <f t="shared" si="0"/>
        <v>4488472.6228406522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workbookViewId="0">
      <selection activeCell="R3" sqref="R3"/>
    </sheetView>
  </sheetViews>
  <sheetFormatPr defaultColWidth="12.5703125" defaultRowHeight="15" x14ac:dyDescent="0.25"/>
  <cols>
    <col min="1" max="1" width="8" customWidth="1"/>
    <col min="2" max="2" width="41.85546875" customWidth="1"/>
    <col min="3" max="3" width="13.42578125" customWidth="1"/>
    <col min="4" max="4" width="13.5703125" customWidth="1"/>
    <col min="5" max="5" width="12.7109375" bestFit="1" customWidth="1"/>
    <col min="6" max="7" width="15.42578125" customWidth="1"/>
    <col min="8" max="8" width="13.5703125" customWidth="1"/>
    <col min="9" max="9" width="14.28515625" customWidth="1"/>
    <col min="10" max="10" width="14.42578125" customWidth="1"/>
    <col min="11" max="11" width="12.7109375" bestFit="1" customWidth="1"/>
    <col min="12" max="12" width="15.85546875" customWidth="1"/>
    <col min="13" max="13" width="13.140625" bestFit="1" customWidth="1"/>
    <col min="14" max="14" width="15.28515625" customWidth="1"/>
    <col min="15" max="15" width="15.7109375" customWidth="1"/>
    <col min="17" max="17" width="14.7109375" customWidth="1"/>
  </cols>
  <sheetData>
    <row r="1" spans="1:17" ht="18.75" x14ac:dyDescent="0.3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ht="18.75" x14ac:dyDescent="0.3">
      <c r="A2" s="72" t="s">
        <v>121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7" ht="19.5" thickBot="1" x14ac:dyDescent="0.35">
      <c r="A3" s="74" t="s">
        <v>126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7" ht="48" thickBot="1" x14ac:dyDescent="0.3">
      <c r="A4" s="9" t="s">
        <v>52</v>
      </c>
      <c r="B4" s="6" t="s">
        <v>53</v>
      </c>
      <c r="C4" s="6" t="s">
        <v>55</v>
      </c>
      <c r="D4" s="7" t="s">
        <v>56</v>
      </c>
      <c r="E4" s="8" t="s">
        <v>57</v>
      </c>
      <c r="F4" s="6" t="s">
        <v>59</v>
      </c>
      <c r="G4" s="7" t="s">
        <v>60</v>
      </c>
      <c r="H4" s="8" t="s">
        <v>61</v>
      </c>
      <c r="I4" s="8" t="s">
        <v>62</v>
      </c>
      <c r="J4" s="6" t="s">
        <v>120</v>
      </c>
      <c r="K4" s="7" t="s">
        <v>65</v>
      </c>
      <c r="L4" s="8" t="s">
        <v>63</v>
      </c>
      <c r="M4" s="8" t="s">
        <v>64</v>
      </c>
      <c r="N4" s="6" t="s">
        <v>66</v>
      </c>
      <c r="O4" s="7" t="s">
        <v>67</v>
      </c>
      <c r="P4" s="87" t="s">
        <v>68</v>
      </c>
      <c r="Q4" s="88" t="s">
        <v>75</v>
      </c>
    </row>
    <row r="5" spans="1:17" x14ac:dyDescent="0.25">
      <c r="A5" s="13">
        <v>1</v>
      </c>
      <c r="B5" s="14" t="s">
        <v>76</v>
      </c>
      <c r="C5" s="35">
        <v>1714653</v>
      </c>
      <c r="D5" s="36">
        <v>1018197</v>
      </c>
      <c r="E5" s="35">
        <v>178517</v>
      </c>
      <c r="F5" s="35">
        <v>4191079</v>
      </c>
      <c r="G5" s="36">
        <v>1060202</v>
      </c>
      <c r="H5" s="35">
        <v>374881</v>
      </c>
      <c r="I5" s="36">
        <v>198710</v>
      </c>
      <c r="J5" s="35">
        <v>4670360</v>
      </c>
      <c r="K5" s="36">
        <v>4498</v>
      </c>
      <c r="L5" s="35">
        <v>2349408</v>
      </c>
      <c r="M5" s="36">
        <v>74979</v>
      </c>
      <c r="N5" s="35">
        <v>32472161</v>
      </c>
      <c r="O5" s="36">
        <v>59103623</v>
      </c>
      <c r="P5" s="34">
        <v>547780</v>
      </c>
      <c r="Q5" s="85">
        <f>SUM(C5:P5)</f>
        <v>107959048</v>
      </c>
    </row>
    <row r="6" spans="1:17" x14ac:dyDescent="0.25">
      <c r="A6" s="15">
        <v>2</v>
      </c>
      <c r="B6" s="16" t="s">
        <v>77</v>
      </c>
      <c r="C6" s="38">
        <v>1696787</v>
      </c>
      <c r="D6" s="39">
        <v>391280</v>
      </c>
      <c r="E6" s="38">
        <v>54411</v>
      </c>
      <c r="F6" s="38">
        <v>615932</v>
      </c>
      <c r="G6" s="39">
        <v>280667</v>
      </c>
      <c r="H6" s="38">
        <v>44070</v>
      </c>
      <c r="I6" s="39">
        <v>198310</v>
      </c>
      <c r="J6" s="38">
        <v>4670360</v>
      </c>
      <c r="K6" s="39">
        <v>0</v>
      </c>
      <c r="L6" s="38">
        <v>1591074</v>
      </c>
      <c r="M6" s="39">
        <v>11332</v>
      </c>
      <c r="N6" s="38">
        <v>1722195</v>
      </c>
      <c r="O6" s="39">
        <v>53620219</v>
      </c>
      <c r="P6" s="37">
        <v>557549</v>
      </c>
      <c r="Q6" s="84">
        <f t="shared" ref="Q6:Q33" si="0">SUM(C6:P6)</f>
        <v>65454186</v>
      </c>
    </row>
    <row r="7" spans="1:17" x14ac:dyDescent="0.25">
      <c r="A7" s="15">
        <v>3</v>
      </c>
      <c r="B7" s="16" t="s">
        <v>78</v>
      </c>
      <c r="C7" s="38">
        <v>17866</v>
      </c>
      <c r="D7" s="39">
        <v>626917</v>
      </c>
      <c r="E7" s="38">
        <v>124106</v>
      </c>
      <c r="F7" s="38">
        <v>3575147</v>
      </c>
      <c r="G7" s="39">
        <v>779535</v>
      </c>
      <c r="H7" s="38">
        <v>330811</v>
      </c>
      <c r="I7" s="39">
        <v>400</v>
      </c>
      <c r="J7" s="38">
        <v>0</v>
      </c>
      <c r="K7" s="39">
        <v>4498</v>
      </c>
      <c r="L7" s="38">
        <v>758334</v>
      </c>
      <c r="M7" s="39">
        <v>63647</v>
      </c>
      <c r="N7" s="38">
        <v>30749966</v>
      </c>
      <c r="O7" s="39">
        <v>5483404</v>
      </c>
      <c r="P7" s="37">
        <v>-9769</v>
      </c>
      <c r="Q7" s="84">
        <f t="shared" si="0"/>
        <v>42504862</v>
      </c>
    </row>
    <row r="8" spans="1:17" x14ac:dyDescent="0.25">
      <c r="A8" s="15">
        <v>4</v>
      </c>
      <c r="B8" s="16" t="s">
        <v>79</v>
      </c>
      <c r="C8" s="38">
        <v>0</v>
      </c>
      <c r="D8" s="39">
        <v>135358</v>
      </c>
      <c r="E8" s="38">
        <v>64563</v>
      </c>
      <c r="F8" s="38">
        <v>669905</v>
      </c>
      <c r="G8" s="39">
        <v>432567</v>
      </c>
      <c r="H8" s="38">
        <v>112996</v>
      </c>
      <c r="I8" s="39">
        <v>0</v>
      </c>
      <c r="J8" s="38">
        <v>0</v>
      </c>
      <c r="K8" s="39">
        <v>0</v>
      </c>
      <c r="L8" s="38">
        <v>686097</v>
      </c>
      <c r="M8" s="39">
        <v>31860</v>
      </c>
      <c r="N8" s="38">
        <v>10885932</v>
      </c>
      <c r="O8" s="39">
        <v>6133362</v>
      </c>
      <c r="P8" s="37">
        <v>237</v>
      </c>
      <c r="Q8" s="84">
        <f t="shared" si="0"/>
        <v>19152877</v>
      </c>
    </row>
    <row r="9" spans="1:17" x14ac:dyDescent="0.25">
      <c r="A9" s="15">
        <v>5</v>
      </c>
      <c r="B9" s="16" t="s">
        <v>80</v>
      </c>
      <c r="C9" s="38">
        <v>0</v>
      </c>
      <c r="D9" s="39">
        <v>179029</v>
      </c>
      <c r="E9" s="38">
        <v>64583</v>
      </c>
      <c r="F9" s="38">
        <v>695833</v>
      </c>
      <c r="G9" s="39">
        <v>28511</v>
      </c>
      <c r="H9" s="38">
        <v>115059</v>
      </c>
      <c r="I9" s="39">
        <v>0</v>
      </c>
      <c r="J9" s="38">
        <v>0</v>
      </c>
      <c r="K9" s="39">
        <v>0</v>
      </c>
      <c r="L9" s="38">
        <v>687491</v>
      </c>
      <c r="M9" s="39">
        <v>368532</v>
      </c>
      <c r="N9" s="38">
        <v>10282569</v>
      </c>
      <c r="O9" s="39">
        <v>5351186</v>
      </c>
      <c r="P9" s="37">
        <v>260</v>
      </c>
      <c r="Q9" s="84">
        <f t="shared" si="0"/>
        <v>17773053</v>
      </c>
    </row>
    <row r="10" spans="1:17" x14ac:dyDescent="0.25">
      <c r="A10" s="15">
        <v>6</v>
      </c>
      <c r="B10" s="16" t="s">
        <v>81</v>
      </c>
      <c r="C10" s="38">
        <v>17866</v>
      </c>
      <c r="D10" s="39">
        <v>583246</v>
      </c>
      <c r="E10" s="38">
        <v>124086</v>
      </c>
      <c r="F10" s="38">
        <v>3549219</v>
      </c>
      <c r="G10" s="39">
        <v>1183591</v>
      </c>
      <c r="H10" s="38">
        <v>328748</v>
      </c>
      <c r="I10" s="39">
        <v>400</v>
      </c>
      <c r="J10" s="38">
        <v>0</v>
      </c>
      <c r="K10" s="39">
        <v>4498</v>
      </c>
      <c r="L10" s="38">
        <v>756940</v>
      </c>
      <c r="M10" s="39">
        <v>-273025</v>
      </c>
      <c r="N10" s="38">
        <v>31353329</v>
      </c>
      <c r="O10" s="39">
        <v>6265580</v>
      </c>
      <c r="P10" s="37">
        <v>-9792</v>
      </c>
      <c r="Q10" s="84">
        <f t="shared" si="0"/>
        <v>43884686</v>
      </c>
    </row>
    <row r="11" spans="1:17" x14ac:dyDescent="0.25">
      <c r="A11" s="15">
        <v>7</v>
      </c>
      <c r="B11" s="16" t="s">
        <v>82</v>
      </c>
      <c r="C11" s="38">
        <v>0</v>
      </c>
      <c r="D11" s="39">
        <v>-204684</v>
      </c>
      <c r="E11" s="38">
        <v>19567</v>
      </c>
      <c r="F11" s="38">
        <v>269922</v>
      </c>
      <c r="G11" s="39">
        <v>26377</v>
      </c>
      <c r="H11" s="38">
        <v>99150</v>
      </c>
      <c r="I11" s="39">
        <v>0</v>
      </c>
      <c r="J11" s="38">
        <v>713560</v>
      </c>
      <c r="K11" s="39">
        <v>736</v>
      </c>
      <c r="L11" s="38">
        <v>716538</v>
      </c>
      <c r="M11" s="39">
        <v>642</v>
      </c>
      <c r="N11" s="38">
        <v>13350194</v>
      </c>
      <c r="O11" s="39">
        <v>5497813</v>
      </c>
      <c r="P11" s="37">
        <v>0</v>
      </c>
      <c r="Q11" s="84">
        <f t="shared" si="0"/>
        <v>20489815</v>
      </c>
    </row>
    <row r="12" spans="1:17" x14ac:dyDescent="0.25">
      <c r="A12" s="15">
        <v>8</v>
      </c>
      <c r="B12" s="16" t="s">
        <v>83</v>
      </c>
      <c r="C12" s="38">
        <v>73514</v>
      </c>
      <c r="D12" s="39">
        <v>9115</v>
      </c>
      <c r="E12" s="38">
        <v>0</v>
      </c>
      <c r="F12" s="38">
        <v>1448511</v>
      </c>
      <c r="G12" s="39">
        <v>213165</v>
      </c>
      <c r="H12" s="38">
        <v>86000</v>
      </c>
      <c r="I12" s="39">
        <v>0</v>
      </c>
      <c r="J12" s="38">
        <v>390000</v>
      </c>
      <c r="K12" s="39">
        <v>0</v>
      </c>
      <c r="L12" s="38">
        <v>165979</v>
      </c>
      <c r="M12" s="39">
        <v>0</v>
      </c>
      <c r="N12" s="38">
        <v>4918861</v>
      </c>
      <c r="O12" s="39">
        <v>732133</v>
      </c>
      <c r="P12" s="37">
        <v>0</v>
      </c>
      <c r="Q12" s="84">
        <f t="shared" si="0"/>
        <v>8037278</v>
      </c>
    </row>
    <row r="13" spans="1:17" x14ac:dyDescent="0.25">
      <c r="A13" s="15">
        <v>9</v>
      </c>
      <c r="B13" s="16" t="s">
        <v>84</v>
      </c>
      <c r="C13" s="38">
        <v>203514</v>
      </c>
      <c r="D13" s="39">
        <v>9600</v>
      </c>
      <c r="E13" s="38">
        <v>0</v>
      </c>
      <c r="F13" s="38">
        <v>104252</v>
      </c>
      <c r="G13" s="39">
        <v>202135</v>
      </c>
      <c r="H13" s="38">
        <v>3169</v>
      </c>
      <c r="I13" s="39">
        <v>0</v>
      </c>
      <c r="J13" s="38">
        <v>40000</v>
      </c>
      <c r="K13" s="39">
        <v>0</v>
      </c>
      <c r="L13" s="38">
        <v>181658</v>
      </c>
      <c r="M13" s="39">
        <v>7858</v>
      </c>
      <c r="N13" s="38">
        <v>4155433</v>
      </c>
      <c r="O13" s="39">
        <v>13121970</v>
      </c>
      <c r="P13" s="37">
        <v>0</v>
      </c>
      <c r="Q13" s="84">
        <f t="shared" si="0"/>
        <v>18029589</v>
      </c>
    </row>
    <row r="14" spans="1:17" x14ac:dyDescent="0.25">
      <c r="A14" s="15">
        <v>10</v>
      </c>
      <c r="B14" s="16" t="s">
        <v>85</v>
      </c>
      <c r="C14" s="38">
        <v>7351</v>
      </c>
      <c r="D14" s="39">
        <v>0</v>
      </c>
      <c r="E14" s="38">
        <v>0</v>
      </c>
      <c r="F14" s="38">
        <v>77938</v>
      </c>
      <c r="G14" s="39">
        <v>21317</v>
      </c>
      <c r="H14" s="38">
        <v>8600</v>
      </c>
      <c r="I14" s="39">
        <v>0</v>
      </c>
      <c r="J14" s="38">
        <v>39000</v>
      </c>
      <c r="K14" s="39">
        <v>0</v>
      </c>
      <c r="L14" s="38">
        <v>24267</v>
      </c>
      <c r="M14" s="39">
        <v>0</v>
      </c>
      <c r="N14" s="38">
        <v>501517</v>
      </c>
      <c r="O14" s="39">
        <v>-8071</v>
      </c>
      <c r="P14" s="37">
        <v>0</v>
      </c>
      <c r="Q14" s="84">
        <f t="shared" si="0"/>
        <v>671919</v>
      </c>
    </row>
    <row r="15" spans="1:17" x14ac:dyDescent="0.25">
      <c r="A15" s="15">
        <v>11</v>
      </c>
      <c r="B15" s="16" t="s">
        <v>86</v>
      </c>
      <c r="C15" s="38">
        <v>20351</v>
      </c>
      <c r="D15" s="39">
        <v>1440</v>
      </c>
      <c r="E15" s="38">
        <v>0</v>
      </c>
      <c r="F15" s="38">
        <v>10347</v>
      </c>
      <c r="G15" s="39">
        <v>20214</v>
      </c>
      <c r="H15" s="38">
        <v>317</v>
      </c>
      <c r="I15" s="39">
        <v>0</v>
      </c>
      <c r="J15" s="38">
        <v>4000</v>
      </c>
      <c r="K15" s="39">
        <v>0</v>
      </c>
      <c r="L15" s="38">
        <v>19955</v>
      </c>
      <c r="M15" s="39">
        <v>786</v>
      </c>
      <c r="N15" s="38">
        <v>462653</v>
      </c>
      <c r="O15" s="39">
        <v>1307717</v>
      </c>
      <c r="P15" s="37">
        <v>0</v>
      </c>
      <c r="Q15" s="84">
        <f t="shared" si="0"/>
        <v>1847780</v>
      </c>
    </row>
    <row r="16" spans="1:17" x14ac:dyDescent="0.25">
      <c r="A16" s="15">
        <v>12</v>
      </c>
      <c r="B16" s="16" t="s">
        <v>87</v>
      </c>
      <c r="C16" s="41">
        <v>143000</v>
      </c>
      <c r="D16" s="42">
        <v>-202759</v>
      </c>
      <c r="E16" s="41">
        <v>19567</v>
      </c>
      <c r="F16" s="41">
        <v>-1141928</v>
      </c>
      <c r="G16" s="42">
        <v>14244</v>
      </c>
      <c r="H16" s="41">
        <v>8036</v>
      </c>
      <c r="I16" s="42">
        <v>0</v>
      </c>
      <c r="J16" s="41">
        <v>328560</v>
      </c>
      <c r="K16" s="42">
        <v>736</v>
      </c>
      <c r="L16" s="41">
        <v>727905</v>
      </c>
      <c r="M16" s="42">
        <v>9286</v>
      </c>
      <c r="N16" s="41">
        <v>12547902</v>
      </c>
      <c r="O16" s="42">
        <v>19203438</v>
      </c>
      <c r="P16" s="40">
        <v>0</v>
      </c>
      <c r="Q16" s="84">
        <f t="shared" si="0"/>
        <v>31657987</v>
      </c>
    </row>
    <row r="17" spans="1:17" x14ac:dyDescent="0.25">
      <c r="A17" s="15">
        <v>13</v>
      </c>
      <c r="B17" s="16" t="s">
        <v>88</v>
      </c>
      <c r="C17" s="38">
        <v>143000</v>
      </c>
      <c r="D17" s="39">
        <v>32962</v>
      </c>
      <c r="E17" s="38">
        <v>0</v>
      </c>
      <c r="F17" s="38">
        <v>6377</v>
      </c>
      <c r="G17" s="39">
        <v>0</v>
      </c>
      <c r="H17" s="38">
        <v>0</v>
      </c>
      <c r="I17" s="39">
        <v>0</v>
      </c>
      <c r="J17" s="38">
        <v>328478</v>
      </c>
      <c r="K17" s="39">
        <v>0</v>
      </c>
      <c r="L17" s="38">
        <v>558054</v>
      </c>
      <c r="M17" s="39">
        <v>0</v>
      </c>
      <c r="N17" s="38">
        <v>834667</v>
      </c>
      <c r="O17" s="39">
        <v>17544997</v>
      </c>
      <c r="P17" s="37">
        <v>0</v>
      </c>
      <c r="Q17" s="84">
        <f t="shared" si="0"/>
        <v>19448535</v>
      </c>
    </row>
    <row r="18" spans="1:17" x14ac:dyDescent="0.25">
      <c r="A18" s="15">
        <v>14</v>
      </c>
      <c r="B18" s="16" t="s">
        <v>89</v>
      </c>
      <c r="C18" s="38">
        <v>0</v>
      </c>
      <c r="D18" s="39">
        <v>-235721</v>
      </c>
      <c r="E18" s="38">
        <v>19567</v>
      </c>
      <c r="F18" s="38">
        <v>-1148305</v>
      </c>
      <c r="G18" s="39">
        <v>14244</v>
      </c>
      <c r="H18" s="38">
        <v>8036</v>
      </c>
      <c r="I18" s="39">
        <v>0</v>
      </c>
      <c r="J18" s="38">
        <v>82</v>
      </c>
      <c r="K18" s="39">
        <v>736</v>
      </c>
      <c r="L18" s="38">
        <v>169851</v>
      </c>
      <c r="M18" s="39">
        <v>9286</v>
      </c>
      <c r="N18" s="38">
        <v>11713235</v>
      </c>
      <c r="O18" s="39">
        <v>1658441</v>
      </c>
      <c r="P18" s="37">
        <v>0</v>
      </c>
      <c r="Q18" s="84">
        <f t="shared" si="0"/>
        <v>12209452</v>
      </c>
    </row>
    <row r="19" spans="1:17" x14ac:dyDescent="0.25">
      <c r="A19" s="15">
        <v>15</v>
      </c>
      <c r="B19" s="16" t="s">
        <v>90</v>
      </c>
      <c r="C19" s="38">
        <v>0</v>
      </c>
      <c r="D19" s="39">
        <v>0</v>
      </c>
      <c r="E19" s="38">
        <v>0</v>
      </c>
      <c r="F19" s="38">
        <v>0</v>
      </c>
      <c r="G19" s="39">
        <v>0</v>
      </c>
      <c r="H19" s="38">
        <v>0</v>
      </c>
      <c r="I19" s="39">
        <v>0</v>
      </c>
      <c r="J19" s="38">
        <v>0</v>
      </c>
      <c r="K19" s="39">
        <v>0</v>
      </c>
      <c r="L19" s="38">
        <v>0</v>
      </c>
      <c r="M19" s="39">
        <v>0</v>
      </c>
      <c r="N19" s="38">
        <v>0</v>
      </c>
      <c r="O19" s="39">
        <v>0</v>
      </c>
      <c r="P19" s="37">
        <v>0</v>
      </c>
      <c r="Q19" s="84">
        <f t="shared" si="0"/>
        <v>0</v>
      </c>
    </row>
    <row r="20" spans="1:17" x14ac:dyDescent="0.25">
      <c r="A20" s="15">
        <v>16</v>
      </c>
      <c r="B20" s="16" t="s">
        <v>91</v>
      </c>
      <c r="C20" s="38">
        <v>0</v>
      </c>
      <c r="D20" s="39">
        <v>-235721</v>
      </c>
      <c r="E20" s="38">
        <v>19567</v>
      </c>
      <c r="F20" s="38">
        <v>-1148305</v>
      </c>
      <c r="G20" s="39">
        <v>14244</v>
      </c>
      <c r="H20" s="38">
        <v>8036</v>
      </c>
      <c r="I20" s="39">
        <v>0</v>
      </c>
      <c r="J20" s="38">
        <v>82</v>
      </c>
      <c r="K20" s="39">
        <v>736</v>
      </c>
      <c r="L20" s="38">
        <v>169851</v>
      </c>
      <c r="M20" s="39">
        <v>9286</v>
      </c>
      <c r="N20" s="38">
        <v>11713235</v>
      </c>
      <c r="O20" s="39">
        <v>1658441</v>
      </c>
      <c r="P20" s="37">
        <v>0</v>
      </c>
      <c r="Q20" s="84">
        <f t="shared" si="0"/>
        <v>12209452</v>
      </c>
    </row>
    <row r="21" spans="1:17" x14ac:dyDescent="0.25">
      <c r="A21" s="15">
        <v>17</v>
      </c>
      <c r="B21" s="16" t="s">
        <v>92</v>
      </c>
      <c r="C21" s="38">
        <v>0</v>
      </c>
      <c r="D21" s="39">
        <v>12131</v>
      </c>
      <c r="E21" s="38">
        <v>0</v>
      </c>
      <c r="F21" s="38">
        <v>561828</v>
      </c>
      <c r="G21" s="39">
        <v>0</v>
      </c>
      <c r="H21" s="38">
        <v>0</v>
      </c>
      <c r="I21" s="39">
        <v>0</v>
      </c>
      <c r="J21" s="38">
        <v>0</v>
      </c>
      <c r="K21" s="39">
        <v>0</v>
      </c>
      <c r="L21" s="38">
        <v>119634</v>
      </c>
      <c r="M21" s="39">
        <v>0</v>
      </c>
      <c r="N21" s="38">
        <v>1104106</v>
      </c>
      <c r="O21" s="39">
        <v>1514409</v>
      </c>
      <c r="P21" s="37">
        <v>0</v>
      </c>
      <c r="Q21" s="84">
        <f t="shared" si="0"/>
        <v>3312108</v>
      </c>
    </row>
    <row r="22" spans="1:17" ht="15.75" customHeight="1" x14ac:dyDescent="0.25">
      <c r="A22" s="15">
        <v>18</v>
      </c>
      <c r="B22" s="16" t="s">
        <v>93</v>
      </c>
      <c r="C22" s="38">
        <v>145113</v>
      </c>
      <c r="D22" s="39">
        <v>108809</v>
      </c>
      <c r="E22" s="38">
        <v>8318</v>
      </c>
      <c r="F22" s="38">
        <v>52270</v>
      </c>
      <c r="G22" s="39">
        <v>17396</v>
      </c>
      <c r="H22" s="38">
        <v>2011</v>
      </c>
      <c r="I22" s="39">
        <v>21832</v>
      </c>
      <c r="J22" s="38">
        <v>209135</v>
      </c>
      <c r="K22" s="39">
        <v>0</v>
      </c>
      <c r="L22" s="38">
        <v>232913</v>
      </c>
      <c r="M22" s="39">
        <v>-1939</v>
      </c>
      <c r="N22" s="38">
        <v>93251</v>
      </c>
      <c r="O22" s="39">
        <v>9505234</v>
      </c>
      <c r="P22" s="37">
        <v>65895</v>
      </c>
      <c r="Q22" s="84">
        <f t="shared" si="0"/>
        <v>10460238</v>
      </c>
    </row>
    <row r="23" spans="1:17" x14ac:dyDescent="0.25">
      <c r="A23" s="15">
        <v>19</v>
      </c>
      <c r="B23" s="16" t="s">
        <v>94</v>
      </c>
      <c r="C23" s="38">
        <v>-145113</v>
      </c>
      <c r="D23" s="39">
        <v>-96678</v>
      </c>
      <c r="E23" s="38">
        <v>-8318</v>
      </c>
      <c r="F23" s="38">
        <v>509558</v>
      </c>
      <c r="G23" s="39">
        <v>-17396</v>
      </c>
      <c r="H23" s="38">
        <v>-2011</v>
      </c>
      <c r="I23" s="39">
        <v>-21832</v>
      </c>
      <c r="J23" s="38">
        <v>-209135</v>
      </c>
      <c r="K23" s="39">
        <v>0</v>
      </c>
      <c r="L23" s="38">
        <v>-113279</v>
      </c>
      <c r="M23" s="39">
        <v>1939</v>
      </c>
      <c r="N23" s="38">
        <v>1010855</v>
      </c>
      <c r="O23" s="39">
        <v>-7990825</v>
      </c>
      <c r="P23" s="37">
        <v>-65895</v>
      </c>
      <c r="Q23" s="84">
        <f t="shared" si="0"/>
        <v>-7148130</v>
      </c>
    </row>
    <row r="24" spans="1:17" x14ac:dyDescent="0.25">
      <c r="A24" s="15">
        <v>20</v>
      </c>
      <c r="B24" s="16" t="s">
        <v>95</v>
      </c>
      <c r="C24" s="38">
        <v>21215</v>
      </c>
      <c r="D24" s="39">
        <v>332069</v>
      </c>
      <c r="E24" s="38">
        <v>77247</v>
      </c>
      <c r="F24" s="38">
        <v>1096837</v>
      </c>
      <c r="G24" s="39">
        <v>695461</v>
      </c>
      <c r="H24" s="38">
        <v>198053</v>
      </c>
      <c r="I24" s="39">
        <v>901</v>
      </c>
      <c r="J24" s="38">
        <v>20046</v>
      </c>
      <c r="K24" s="39">
        <v>2539</v>
      </c>
      <c r="L24" s="38">
        <v>463139</v>
      </c>
      <c r="M24" s="39">
        <v>-139574</v>
      </c>
      <c r="N24" s="38">
        <v>16307557</v>
      </c>
      <c r="O24" s="39">
        <v>9362122</v>
      </c>
      <c r="P24" s="37">
        <v>-3222</v>
      </c>
      <c r="Q24" s="84">
        <f t="shared" si="0"/>
        <v>28434390</v>
      </c>
    </row>
    <row r="25" spans="1:17" x14ac:dyDescent="0.25">
      <c r="A25" s="15">
        <v>21</v>
      </c>
      <c r="B25" s="16" t="s">
        <v>96</v>
      </c>
      <c r="C25" s="38">
        <v>-123898</v>
      </c>
      <c r="D25" s="39">
        <v>-330</v>
      </c>
      <c r="E25" s="38">
        <v>88496</v>
      </c>
      <c r="F25" s="38">
        <v>458090</v>
      </c>
      <c r="G25" s="39">
        <v>692309</v>
      </c>
      <c r="H25" s="38">
        <v>204078</v>
      </c>
      <c r="I25" s="39">
        <v>-20931</v>
      </c>
      <c r="J25" s="38">
        <v>-189007</v>
      </c>
      <c r="K25" s="39">
        <v>3275</v>
      </c>
      <c r="L25" s="38">
        <v>519711</v>
      </c>
      <c r="M25" s="39">
        <v>-128349</v>
      </c>
      <c r="N25" s="38">
        <v>29031647</v>
      </c>
      <c r="O25" s="39">
        <v>3029738</v>
      </c>
      <c r="P25" s="37">
        <v>-69117</v>
      </c>
      <c r="Q25" s="84">
        <f t="shared" si="0"/>
        <v>33495712</v>
      </c>
    </row>
    <row r="26" spans="1:17" x14ac:dyDescent="0.25">
      <c r="A26" s="15">
        <v>22</v>
      </c>
      <c r="B26" s="16" t="s">
        <v>97</v>
      </c>
      <c r="C26" s="38">
        <v>141764</v>
      </c>
      <c r="D26" s="39">
        <v>583576</v>
      </c>
      <c r="E26" s="38">
        <v>35590</v>
      </c>
      <c r="F26" s="38">
        <v>3091129</v>
      </c>
      <c r="G26" s="39">
        <v>491282</v>
      </c>
      <c r="H26" s="38">
        <v>124670</v>
      </c>
      <c r="I26" s="39">
        <v>21331</v>
      </c>
      <c r="J26" s="38">
        <v>189007</v>
      </c>
      <c r="K26" s="39">
        <v>1223</v>
      </c>
      <c r="L26" s="38">
        <v>237229</v>
      </c>
      <c r="M26" s="39">
        <v>-144676</v>
      </c>
      <c r="N26" s="38">
        <v>2321682</v>
      </c>
      <c r="O26" s="39">
        <v>3235842</v>
      </c>
      <c r="P26" s="37">
        <v>59325</v>
      </c>
      <c r="Q26" s="84">
        <f t="shared" si="0"/>
        <v>10388974</v>
      </c>
    </row>
    <row r="27" spans="1:17" x14ac:dyDescent="0.25">
      <c r="A27" s="15">
        <v>23</v>
      </c>
      <c r="B27" s="16" t="s">
        <v>98</v>
      </c>
      <c r="C27" s="41">
        <v>1058.2467032721181</v>
      </c>
      <c r="D27" s="42">
        <v>19068.384825172972</v>
      </c>
      <c r="E27" s="41">
        <v>3867</v>
      </c>
      <c r="F27" s="41">
        <v>37330.868617948858</v>
      </c>
      <c r="G27" s="42">
        <v>36881</v>
      </c>
      <c r="H27" s="41">
        <v>10244</v>
      </c>
      <c r="I27" s="42">
        <v>12</v>
      </c>
      <c r="J27" s="41">
        <v>0</v>
      </c>
      <c r="K27" s="42">
        <v>21</v>
      </c>
      <c r="L27" s="41">
        <v>22766.483208234058</v>
      </c>
      <c r="M27" s="42">
        <v>-8508</v>
      </c>
      <c r="N27" s="41">
        <v>781627.18674404756</v>
      </c>
      <c r="O27" s="42">
        <v>185035.79680060482</v>
      </c>
      <c r="P27" s="40">
        <v>-305</v>
      </c>
      <c r="Q27" s="84">
        <f t="shared" si="0"/>
        <v>1089098.9668992804</v>
      </c>
    </row>
    <row r="28" spans="1:17" x14ac:dyDescent="0.25">
      <c r="A28" s="15">
        <v>24</v>
      </c>
      <c r="B28" s="16" t="s">
        <v>99</v>
      </c>
      <c r="C28" s="41">
        <v>259.09879468459508</v>
      </c>
      <c r="D28" s="42">
        <v>9266.2347678673614</v>
      </c>
      <c r="E28" s="41">
        <v>52</v>
      </c>
      <c r="F28" s="41">
        <v>29079.907290262436</v>
      </c>
      <c r="G28" s="42">
        <v>494</v>
      </c>
      <c r="H28" s="41">
        <v>137</v>
      </c>
      <c r="I28" s="42">
        <v>0</v>
      </c>
      <c r="J28" s="41">
        <v>0</v>
      </c>
      <c r="K28" s="42">
        <v>89</v>
      </c>
      <c r="L28" s="41">
        <v>9860.3411681469988</v>
      </c>
      <c r="M28" s="42">
        <v>-114</v>
      </c>
      <c r="N28" s="41">
        <v>306377.54021693458</v>
      </c>
      <c r="O28" s="42">
        <v>94371.288022171851</v>
      </c>
      <c r="P28" s="40">
        <v>-4</v>
      </c>
      <c r="Q28" s="84">
        <f t="shared" si="0"/>
        <v>449868.41026006779</v>
      </c>
    </row>
    <row r="29" spans="1:17" x14ac:dyDescent="0.25">
      <c r="A29" s="15">
        <v>25</v>
      </c>
      <c r="B29" s="16" t="s">
        <v>100</v>
      </c>
      <c r="C29" s="41">
        <v>143081.3454979567</v>
      </c>
      <c r="D29" s="42">
        <v>611910.61959304032</v>
      </c>
      <c r="E29" s="41">
        <v>39508</v>
      </c>
      <c r="F29" s="41">
        <v>3157538.7759082112</v>
      </c>
      <c r="G29" s="42">
        <v>528657</v>
      </c>
      <c r="H29" s="41">
        <v>135051</v>
      </c>
      <c r="I29" s="42">
        <v>21343</v>
      </c>
      <c r="J29" s="41">
        <v>189007</v>
      </c>
      <c r="K29" s="42">
        <v>1333</v>
      </c>
      <c r="L29" s="41">
        <v>269855.82437638106</v>
      </c>
      <c r="M29" s="42">
        <v>-153298</v>
      </c>
      <c r="N29" s="41">
        <v>3409686.7269609822</v>
      </c>
      <c r="O29" s="42">
        <v>3515250.0848227767</v>
      </c>
      <c r="P29" s="40">
        <v>59016</v>
      </c>
      <c r="Q29" s="84">
        <f t="shared" si="0"/>
        <v>11927940.37715935</v>
      </c>
    </row>
    <row r="30" spans="1:17" x14ac:dyDescent="0.25">
      <c r="A30" s="15">
        <v>26</v>
      </c>
      <c r="B30" s="16" t="s">
        <v>101</v>
      </c>
      <c r="C30" s="41">
        <v>143081.3454979567</v>
      </c>
      <c r="D30" s="42">
        <v>611910.61959304032</v>
      </c>
      <c r="E30" s="41">
        <v>39508</v>
      </c>
      <c r="F30" s="41">
        <v>3157538.7759082112</v>
      </c>
      <c r="G30" s="42">
        <v>528657</v>
      </c>
      <c r="H30" s="41">
        <v>135051</v>
      </c>
      <c r="I30" s="42">
        <v>21343</v>
      </c>
      <c r="J30" s="41">
        <v>189007</v>
      </c>
      <c r="K30" s="42">
        <v>1333</v>
      </c>
      <c r="L30" s="41">
        <v>269855.82437638106</v>
      </c>
      <c r="M30" s="42">
        <v>-153298</v>
      </c>
      <c r="N30" s="41">
        <v>3409686.7269609822</v>
      </c>
      <c r="O30" s="42">
        <v>3515250.0848227767</v>
      </c>
      <c r="P30" s="40">
        <v>59016</v>
      </c>
      <c r="Q30" s="84">
        <f t="shared" si="0"/>
        <v>11927940.37715935</v>
      </c>
    </row>
    <row r="31" spans="1:17" x14ac:dyDescent="0.25">
      <c r="A31" s="15">
        <v>27</v>
      </c>
      <c r="B31" s="16" t="s">
        <v>102</v>
      </c>
      <c r="C31" s="41">
        <v>40647</v>
      </c>
      <c r="D31" s="42">
        <v>26869</v>
      </c>
      <c r="E31" s="41">
        <v>3142</v>
      </c>
      <c r="F31" s="41">
        <v>63806</v>
      </c>
      <c r="G31" s="42">
        <v>18662</v>
      </c>
      <c r="H31" s="41">
        <v>6599</v>
      </c>
      <c r="I31" s="42">
        <v>3498</v>
      </c>
      <c r="J31" s="41">
        <v>82208</v>
      </c>
      <c r="K31" s="42">
        <v>82</v>
      </c>
      <c r="L31" s="41">
        <v>41585</v>
      </c>
      <c r="M31" s="42">
        <v>1320</v>
      </c>
      <c r="N31" s="41">
        <v>729837</v>
      </c>
      <c r="O31" s="42">
        <v>1168438</v>
      </c>
      <c r="P31" s="40">
        <v>9642</v>
      </c>
      <c r="Q31" s="84">
        <f t="shared" si="0"/>
        <v>2196335</v>
      </c>
    </row>
    <row r="32" spans="1:17" x14ac:dyDescent="0.25">
      <c r="A32" s="15">
        <v>28</v>
      </c>
      <c r="B32" s="16" t="s">
        <v>103</v>
      </c>
      <c r="C32" s="41">
        <v>102434.3454979567</v>
      </c>
      <c r="D32" s="42">
        <v>585040.61959304032</v>
      </c>
      <c r="E32" s="41">
        <v>36366</v>
      </c>
      <c r="F32" s="41">
        <v>3093732.7759082112</v>
      </c>
      <c r="G32" s="42">
        <v>509995</v>
      </c>
      <c r="H32" s="41">
        <v>128453</v>
      </c>
      <c r="I32" s="42">
        <v>17846</v>
      </c>
      <c r="J32" s="41">
        <v>106799</v>
      </c>
      <c r="K32" s="42">
        <v>1252</v>
      </c>
      <c r="L32" s="41">
        <v>228270.82437638106</v>
      </c>
      <c r="M32" s="42">
        <v>-154618</v>
      </c>
      <c r="N32" s="41">
        <v>2679850.7269609822</v>
      </c>
      <c r="O32" s="42">
        <v>2346813.0848227767</v>
      </c>
      <c r="P32" s="40">
        <v>49373</v>
      </c>
      <c r="Q32" s="84">
        <f t="shared" si="0"/>
        <v>9731608.3771593496</v>
      </c>
    </row>
    <row r="33" spans="1:17" ht="15.75" thickBot="1" x14ac:dyDescent="0.3">
      <c r="A33" s="17">
        <v>29</v>
      </c>
      <c r="B33" s="18" t="s">
        <v>104</v>
      </c>
      <c r="C33" s="44">
        <v>102434.3454979567</v>
      </c>
      <c r="D33" s="45">
        <v>585040.61959304032</v>
      </c>
      <c r="E33" s="44">
        <v>36366</v>
      </c>
      <c r="F33" s="44">
        <v>3093732.7759082112</v>
      </c>
      <c r="G33" s="45">
        <v>509995</v>
      </c>
      <c r="H33" s="44">
        <v>128453</v>
      </c>
      <c r="I33" s="45">
        <v>17846</v>
      </c>
      <c r="J33" s="44">
        <v>106799</v>
      </c>
      <c r="K33" s="45">
        <v>1252</v>
      </c>
      <c r="L33" s="44">
        <v>228270.82437638106</v>
      </c>
      <c r="M33" s="45">
        <v>-154618</v>
      </c>
      <c r="N33" s="44">
        <v>2679850.7269609822</v>
      </c>
      <c r="O33" s="45">
        <v>2346813.0848227767</v>
      </c>
      <c r="P33" s="43">
        <v>49373</v>
      </c>
      <c r="Q33" s="86">
        <f t="shared" si="0"/>
        <v>9731608.3771593496</v>
      </c>
    </row>
    <row r="34" spans="1:17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F2" sqref="F2"/>
    </sheetView>
  </sheetViews>
  <sheetFormatPr defaultRowHeight="15" x14ac:dyDescent="0.25"/>
  <cols>
    <col min="1" max="1" width="5.7109375" customWidth="1"/>
    <col min="2" max="2" width="41.7109375" customWidth="1"/>
    <col min="3" max="3" width="14.7109375" customWidth="1"/>
    <col min="4" max="4" width="14.5703125" customWidth="1"/>
    <col min="5" max="5" width="14.42578125" customWidth="1"/>
  </cols>
  <sheetData>
    <row r="1" spans="1:5" ht="18.75" x14ac:dyDescent="0.3">
      <c r="A1" s="72" t="s">
        <v>121</v>
      </c>
      <c r="B1" s="72"/>
      <c r="C1" s="72"/>
      <c r="D1" s="72"/>
      <c r="E1" s="72"/>
    </row>
    <row r="2" spans="1:5" ht="19.5" thickBot="1" x14ac:dyDescent="0.35">
      <c r="A2" s="74" t="s">
        <v>127</v>
      </c>
      <c r="B2" s="74"/>
      <c r="C2" s="74"/>
      <c r="D2" s="74"/>
      <c r="E2" s="74"/>
    </row>
    <row r="3" spans="1:5" ht="45" customHeight="1" thickBot="1" x14ac:dyDescent="0.3">
      <c r="A3" s="9" t="s">
        <v>52</v>
      </c>
      <c r="B3" s="9" t="s">
        <v>53</v>
      </c>
      <c r="C3" s="89" t="s">
        <v>112</v>
      </c>
      <c r="D3" s="46" t="s">
        <v>113</v>
      </c>
      <c r="E3" s="31" t="s">
        <v>75</v>
      </c>
    </row>
    <row r="4" spans="1:5" x14ac:dyDescent="0.25">
      <c r="A4" s="13">
        <v>1</v>
      </c>
      <c r="B4" s="14" t="s">
        <v>76</v>
      </c>
      <c r="C4" s="63">
        <f>'Rev Account- Life'!J5</f>
        <v>56892172</v>
      </c>
      <c r="D4" s="47">
        <f>'Rev Account- General'!Q5</f>
        <v>107959048</v>
      </c>
      <c r="E4" s="90">
        <f>SUM(C4:D4)</f>
        <v>164851220</v>
      </c>
    </row>
    <row r="5" spans="1:5" x14ac:dyDescent="0.25">
      <c r="A5" s="15">
        <v>2</v>
      </c>
      <c r="B5" s="16" t="s">
        <v>77</v>
      </c>
      <c r="C5" s="64">
        <f>'Rev Account- Life'!J6</f>
        <v>11774073</v>
      </c>
      <c r="D5" s="69">
        <f>'Rev Account- General'!Q6</f>
        <v>65454186</v>
      </c>
      <c r="E5" s="91">
        <f t="shared" ref="E5:E32" si="0">SUM(C5:D5)</f>
        <v>77228259</v>
      </c>
    </row>
    <row r="6" spans="1:5" x14ac:dyDescent="0.25">
      <c r="A6" s="15">
        <v>3</v>
      </c>
      <c r="B6" s="16" t="s">
        <v>78</v>
      </c>
      <c r="C6" s="64">
        <f>'Rev Account- Life'!J7</f>
        <v>45118099</v>
      </c>
      <c r="D6" s="69">
        <f>'Rev Account- General'!Q7</f>
        <v>42504862</v>
      </c>
      <c r="E6" s="91">
        <f t="shared" si="0"/>
        <v>87622961</v>
      </c>
    </row>
    <row r="7" spans="1:5" x14ac:dyDescent="0.25">
      <c r="A7" s="15">
        <v>4</v>
      </c>
      <c r="B7" s="16" t="s">
        <v>79</v>
      </c>
      <c r="C7" s="64">
        <f>'Rev Account- Life'!J8</f>
        <v>37362186</v>
      </c>
      <c r="D7" s="69">
        <f>'Rev Account- General'!Q8</f>
        <v>19152877</v>
      </c>
      <c r="E7" s="91">
        <f t="shared" si="0"/>
        <v>56515063</v>
      </c>
    </row>
    <row r="8" spans="1:5" x14ac:dyDescent="0.25">
      <c r="A8" s="15">
        <v>5</v>
      </c>
      <c r="B8" s="16" t="s">
        <v>80</v>
      </c>
      <c r="C8" s="64">
        <f>'Rev Account- Life'!J9</f>
        <v>39487783</v>
      </c>
      <c r="D8" s="69">
        <f>'Rev Account- General'!Q9</f>
        <v>17773053</v>
      </c>
      <c r="E8" s="91">
        <f t="shared" si="0"/>
        <v>57260836</v>
      </c>
    </row>
    <row r="9" spans="1:5" x14ac:dyDescent="0.25">
      <c r="A9" s="15">
        <v>6</v>
      </c>
      <c r="B9" s="16" t="s">
        <v>81</v>
      </c>
      <c r="C9" s="64">
        <f>'Rev Account- Life'!J10</f>
        <v>42992502</v>
      </c>
      <c r="D9" s="69">
        <f>'Rev Account- General'!Q10</f>
        <v>43884686</v>
      </c>
      <c r="E9" s="91">
        <f t="shared" si="0"/>
        <v>86877188</v>
      </c>
    </row>
    <row r="10" spans="1:5" x14ac:dyDescent="0.25">
      <c r="A10" s="15">
        <v>7</v>
      </c>
      <c r="B10" s="16" t="s">
        <v>82</v>
      </c>
      <c r="C10" s="64">
        <f>'Rev Account- Life'!J11</f>
        <v>25027888</v>
      </c>
      <c r="D10" s="69">
        <f>'Rev Account- General'!Q11</f>
        <v>20489815</v>
      </c>
      <c r="E10" s="91">
        <f t="shared" si="0"/>
        <v>45517703</v>
      </c>
    </row>
    <row r="11" spans="1:5" x14ac:dyDescent="0.25">
      <c r="A11" s="15">
        <v>8</v>
      </c>
      <c r="B11" s="16" t="s">
        <v>83</v>
      </c>
      <c r="C11" s="64">
        <f>'Rev Account- Life'!J12</f>
        <v>1863102</v>
      </c>
      <c r="D11" s="69">
        <f>'Rev Account- General'!Q12</f>
        <v>8037278</v>
      </c>
      <c r="E11" s="91">
        <f t="shared" si="0"/>
        <v>9900380</v>
      </c>
    </row>
    <row r="12" spans="1:5" x14ac:dyDescent="0.25">
      <c r="A12" s="15">
        <v>9</v>
      </c>
      <c r="B12" s="16" t="s">
        <v>84</v>
      </c>
      <c r="C12" s="64">
        <f>'Rev Account- Life'!J13</f>
        <v>1667305</v>
      </c>
      <c r="D12" s="69">
        <f>'Rev Account- General'!Q13</f>
        <v>18029589</v>
      </c>
      <c r="E12" s="91">
        <f t="shared" si="0"/>
        <v>19696894</v>
      </c>
    </row>
    <row r="13" spans="1:5" x14ac:dyDescent="0.25">
      <c r="A13" s="15">
        <v>10</v>
      </c>
      <c r="B13" s="16" t="s">
        <v>85</v>
      </c>
      <c r="C13" s="64">
        <f>'Rev Account- Life'!J14</f>
        <v>687515</v>
      </c>
      <c r="D13" s="69">
        <f>'Rev Account- General'!Q14</f>
        <v>671919</v>
      </c>
      <c r="E13" s="91">
        <f t="shared" si="0"/>
        <v>1359434</v>
      </c>
    </row>
    <row r="14" spans="1:5" x14ac:dyDescent="0.25">
      <c r="A14" s="15">
        <v>11</v>
      </c>
      <c r="B14" s="16" t="s">
        <v>86</v>
      </c>
      <c r="C14" s="64">
        <f>'Rev Account- Life'!J15</f>
        <v>865624</v>
      </c>
      <c r="D14" s="69">
        <f>'Rev Account- General'!Q15</f>
        <v>1847780</v>
      </c>
      <c r="E14" s="91">
        <f t="shared" si="0"/>
        <v>2713404</v>
      </c>
    </row>
    <row r="15" spans="1:5" x14ac:dyDescent="0.25">
      <c r="A15" s="15">
        <v>12</v>
      </c>
      <c r="B15" s="16" t="s">
        <v>87</v>
      </c>
      <c r="C15" s="64">
        <f>'Rev Account- Life'!J16</f>
        <v>25010200</v>
      </c>
      <c r="D15" s="69">
        <f>'Rev Account- General'!Q16</f>
        <v>31657987</v>
      </c>
      <c r="E15" s="91">
        <f t="shared" si="0"/>
        <v>56668187</v>
      </c>
    </row>
    <row r="16" spans="1:5" x14ac:dyDescent="0.25">
      <c r="A16" s="15">
        <v>13</v>
      </c>
      <c r="B16" s="16" t="s">
        <v>88</v>
      </c>
      <c r="C16" s="64">
        <f>'Rev Account- Life'!J17</f>
        <v>3196103</v>
      </c>
      <c r="D16" s="69">
        <f>'Rev Account- General'!Q17</f>
        <v>19448535</v>
      </c>
      <c r="E16" s="91">
        <f t="shared" si="0"/>
        <v>22644638</v>
      </c>
    </row>
    <row r="17" spans="1:5" x14ac:dyDescent="0.25">
      <c r="A17" s="15">
        <v>14</v>
      </c>
      <c r="B17" s="16" t="s">
        <v>89</v>
      </c>
      <c r="C17" s="64">
        <f>'Rev Account- Life'!J18</f>
        <v>21814097</v>
      </c>
      <c r="D17" s="69">
        <f>'Rev Account- General'!Q18</f>
        <v>12209452</v>
      </c>
      <c r="E17" s="91">
        <f t="shared" si="0"/>
        <v>34023549</v>
      </c>
    </row>
    <row r="18" spans="1:5" x14ac:dyDescent="0.25">
      <c r="A18" s="15">
        <v>15</v>
      </c>
      <c r="B18" s="16" t="s">
        <v>90</v>
      </c>
      <c r="C18" s="64">
        <f>'Rev Account- Life'!J19</f>
        <v>476384</v>
      </c>
      <c r="D18" s="69">
        <f>'Rev Account- General'!Q19</f>
        <v>0</v>
      </c>
      <c r="E18" s="91">
        <f t="shared" si="0"/>
        <v>476384</v>
      </c>
    </row>
    <row r="19" spans="1:5" x14ac:dyDescent="0.25">
      <c r="A19" s="15">
        <v>16</v>
      </c>
      <c r="B19" s="16" t="s">
        <v>91</v>
      </c>
      <c r="C19" s="64">
        <f>'Rev Account- Life'!J20</f>
        <v>22290481</v>
      </c>
      <c r="D19" s="69">
        <f>'Rev Account- General'!Q20</f>
        <v>12209452</v>
      </c>
      <c r="E19" s="91">
        <f t="shared" si="0"/>
        <v>34499933</v>
      </c>
    </row>
    <row r="20" spans="1:5" x14ac:dyDescent="0.25">
      <c r="A20" s="15">
        <v>17</v>
      </c>
      <c r="B20" s="16" t="s">
        <v>92</v>
      </c>
      <c r="C20" s="64">
        <f>'Rev Account- Life'!J21</f>
        <v>4373814</v>
      </c>
      <c r="D20" s="69">
        <f>'Rev Account- General'!Q21</f>
        <v>3312108</v>
      </c>
      <c r="E20" s="91">
        <f>SUM(C20:D20)</f>
        <v>7685922</v>
      </c>
    </row>
    <row r="21" spans="1:5" x14ac:dyDescent="0.25">
      <c r="A21" s="15">
        <v>18</v>
      </c>
      <c r="B21" s="16" t="s">
        <v>93</v>
      </c>
      <c r="C21" s="64">
        <f>'Rev Account- Life'!J22</f>
        <v>2450699</v>
      </c>
      <c r="D21" s="69">
        <f>'Rev Account- General'!Q22</f>
        <v>10460238</v>
      </c>
      <c r="E21" s="91">
        <f t="shared" si="0"/>
        <v>12910937</v>
      </c>
    </row>
    <row r="22" spans="1:5" x14ac:dyDescent="0.25">
      <c r="A22" s="15">
        <v>19</v>
      </c>
      <c r="B22" s="16" t="s">
        <v>94</v>
      </c>
      <c r="C22" s="64">
        <f>'Rev Account- Life'!J23</f>
        <v>1923115</v>
      </c>
      <c r="D22" s="69">
        <f>'Rev Account- General'!Q23</f>
        <v>-7148130</v>
      </c>
      <c r="E22" s="91">
        <f t="shared" si="0"/>
        <v>-5225015</v>
      </c>
    </row>
    <row r="23" spans="1:5" x14ac:dyDescent="0.25">
      <c r="A23" s="15">
        <v>20</v>
      </c>
      <c r="B23" s="16" t="s">
        <v>95</v>
      </c>
      <c r="C23" s="64">
        <f>'Rev Account- Life'!J24</f>
        <v>13146540</v>
      </c>
      <c r="D23" s="69">
        <f>'Rev Account- General'!Q24</f>
        <v>28434390</v>
      </c>
      <c r="E23" s="91">
        <f t="shared" si="0"/>
        <v>41580930</v>
      </c>
    </row>
    <row r="24" spans="1:5" x14ac:dyDescent="0.25">
      <c r="A24" s="15">
        <v>21</v>
      </c>
      <c r="B24" s="16" t="s">
        <v>96</v>
      </c>
      <c r="C24" s="64">
        <f>'Rev Account- Life'!J25</f>
        <v>37360136</v>
      </c>
      <c r="D24" s="69">
        <f>'Rev Account- General'!Q25</f>
        <v>33495712</v>
      </c>
      <c r="E24" s="91">
        <f t="shared" si="0"/>
        <v>70855848</v>
      </c>
    </row>
    <row r="25" spans="1:5" x14ac:dyDescent="0.25">
      <c r="A25" s="15">
        <v>22</v>
      </c>
      <c r="B25" s="16" t="s">
        <v>97</v>
      </c>
      <c r="C25" s="64">
        <f>'Rev Account- Life'!J26</f>
        <v>5632366.0000000019</v>
      </c>
      <c r="D25" s="69">
        <f>'Rev Account- General'!Q26</f>
        <v>10388974</v>
      </c>
      <c r="E25" s="91">
        <f t="shared" si="0"/>
        <v>16021340.000000002</v>
      </c>
    </row>
    <row r="26" spans="1:5" x14ac:dyDescent="0.25">
      <c r="A26" s="15">
        <v>23</v>
      </c>
      <c r="B26" s="16" t="s">
        <v>98</v>
      </c>
      <c r="C26" s="64">
        <f>'Rev Account- Life'!J27</f>
        <v>486768.03310071956</v>
      </c>
      <c r="D26" s="69">
        <f>'Rev Account- General'!Q27</f>
        <v>1089098.9668992804</v>
      </c>
      <c r="E26" s="91">
        <f t="shared" si="0"/>
        <v>1575867</v>
      </c>
    </row>
    <row r="27" spans="1:5" x14ac:dyDescent="0.25">
      <c r="A27" s="15">
        <v>24</v>
      </c>
      <c r="B27" s="16" t="s">
        <v>99</v>
      </c>
      <c r="C27" s="64">
        <f>'Rev Account- Life'!J28</f>
        <v>84914.589739932155</v>
      </c>
      <c r="D27" s="69">
        <f>'Rev Account- General'!Q28</f>
        <v>449868.41026006779</v>
      </c>
      <c r="E27" s="91">
        <f t="shared" si="0"/>
        <v>534783</v>
      </c>
    </row>
    <row r="28" spans="1:5" x14ac:dyDescent="0.25">
      <c r="A28" s="15">
        <v>25</v>
      </c>
      <c r="B28" s="16" t="s">
        <v>100</v>
      </c>
      <c r="C28" s="64">
        <f>'Rev Account- Life'!J29</f>
        <v>6204048.6228406532</v>
      </c>
      <c r="D28" s="69">
        <f>'Rev Account- General'!Q29</f>
        <v>11927940.37715935</v>
      </c>
      <c r="E28" s="91">
        <f t="shared" si="0"/>
        <v>18131989.000000004</v>
      </c>
    </row>
    <row r="29" spans="1:5" x14ac:dyDescent="0.25">
      <c r="A29" s="15">
        <v>26</v>
      </c>
      <c r="B29" s="16" t="s">
        <v>101</v>
      </c>
      <c r="C29" s="64">
        <f>'Rev Account- Life'!J30</f>
        <v>6204048.6228406532</v>
      </c>
      <c r="D29" s="69">
        <f>'Rev Account- General'!Q30</f>
        <v>11927940.37715935</v>
      </c>
      <c r="E29" s="91">
        <f t="shared" si="0"/>
        <v>18131989.000000004</v>
      </c>
    </row>
    <row r="30" spans="1:5" x14ac:dyDescent="0.25">
      <c r="A30" s="15">
        <v>27</v>
      </c>
      <c r="B30" s="16" t="s">
        <v>102</v>
      </c>
      <c r="C30" s="64">
        <f>'Rev Account- Life'!J31</f>
        <v>1715576</v>
      </c>
      <c r="D30" s="69">
        <f>'Rev Account- General'!Q31</f>
        <v>2196335</v>
      </c>
      <c r="E30" s="91">
        <f t="shared" si="0"/>
        <v>3911911</v>
      </c>
    </row>
    <row r="31" spans="1:5" x14ac:dyDescent="0.25">
      <c r="A31" s="15">
        <v>28</v>
      </c>
      <c r="B31" s="16" t="s">
        <v>103</v>
      </c>
      <c r="C31" s="64">
        <f>'Rev Account- Life'!J32</f>
        <v>4488472.6228406522</v>
      </c>
      <c r="D31" s="69">
        <f>'Rev Account- General'!Q32</f>
        <v>9731608.3771593496</v>
      </c>
      <c r="E31" s="91">
        <f t="shared" si="0"/>
        <v>14220081.000000002</v>
      </c>
    </row>
    <row r="32" spans="1:5" ht="15.75" thickBot="1" x14ac:dyDescent="0.3">
      <c r="A32" s="17">
        <v>29</v>
      </c>
      <c r="B32" s="18" t="s">
        <v>104</v>
      </c>
      <c r="C32" s="65">
        <f>'Rev Account- Life'!J33</f>
        <v>4488472.6228406522</v>
      </c>
      <c r="D32" s="70">
        <f>'Rev Account- General'!Q33</f>
        <v>9731608.3771593496</v>
      </c>
      <c r="E32" s="92">
        <f t="shared" si="0"/>
        <v>14220081.000000002</v>
      </c>
    </row>
    <row r="33" spans="1:5" x14ac:dyDescent="0.25">
      <c r="A33" s="19"/>
      <c r="B33" s="19"/>
      <c r="C33" s="19"/>
      <c r="D33" s="19"/>
      <c r="E33" s="19"/>
    </row>
    <row r="34" spans="1:5" x14ac:dyDescent="0.25">
      <c r="A34" s="19"/>
      <c r="B34" s="19"/>
      <c r="C34" s="19"/>
      <c r="D34" s="19"/>
      <c r="E34" s="19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Sheet- Industry</vt:lpstr>
      <vt:lpstr>Balance Sheet- Life</vt:lpstr>
      <vt:lpstr>Balance Sheet- General</vt:lpstr>
      <vt:lpstr>Revenue Account</vt:lpstr>
      <vt:lpstr>Rev Account- Life</vt:lpstr>
      <vt:lpstr>Rev Account- General</vt:lpstr>
      <vt:lpstr>Rev Acc Totals</vt:lpstr>
    </vt:vector>
  </TitlesOfParts>
  <Company>Government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Phylicia Usher</dc:creator>
  <cp:lastModifiedBy>Lizette Coc</cp:lastModifiedBy>
  <dcterms:created xsi:type="dcterms:W3CDTF">2017-05-08T14:39:37Z</dcterms:created>
  <dcterms:modified xsi:type="dcterms:W3CDTF">2023-01-26T21:08:49Z</dcterms:modified>
</cp:coreProperties>
</file>