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L:\Supervisor of Insurance\FA Restricted\Insurance\Financial Analyst\Assistant Financial Analyst\Special Stats Compilation\Audited Balance Sheet and Revenue Account 2015-2021\2019\"/>
    </mc:Choice>
  </mc:AlternateContent>
  <xr:revisionPtr revIDLastSave="0" documentId="13_ncr:1_{EB88ED30-6082-4721-B681-784E58BBDF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lance Sheet- Industry" sheetId="1" r:id="rId1"/>
    <sheet name="Balance Sheet- Life" sheetId="3" r:id="rId2"/>
    <sheet name="Balance Sheet- General" sheetId="4" r:id="rId3"/>
    <sheet name="Revenue Account" sheetId="2" r:id="rId4"/>
    <sheet name="Rev Account- Life" sheetId="5" r:id="rId5"/>
    <sheet name="Rev Account- General" sheetId="6" r:id="rId6"/>
    <sheet name="Rev Acc Total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D4" i="7"/>
  <c r="C4" i="7"/>
  <c r="E4" i="7" s="1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5" i="6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5" i="5"/>
  <c r="E20" i="7" l="1"/>
  <c r="E5" i="7" l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1" i="7"/>
  <c r="E22" i="7"/>
  <c r="E23" i="7"/>
  <c r="E24" i="7"/>
  <c r="E25" i="7"/>
  <c r="E26" i="7"/>
  <c r="E27" i="7"/>
  <c r="E28" i="7"/>
  <c r="E29" i="7"/>
  <c r="E30" i="7"/>
  <c r="E31" i="7"/>
  <c r="E32" i="7"/>
</calcChain>
</file>

<file path=xl/sharedStrings.xml><?xml version="1.0" encoding="utf-8"?>
<sst xmlns="http://schemas.openxmlformats.org/spreadsheetml/2006/main" count="347" uniqueCount="127">
  <si>
    <t xml:space="preserve">Description </t>
  </si>
  <si>
    <t>ASSETS</t>
  </si>
  <si>
    <t>LIABILITIES</t>
  </si>
  <si>
    <t>30.Total Insurance Liabilities (Sum of Rows 24 to 29)</t>
  </si>
  <si>
    <t>Insurance Industry</t>
  </si>
  <si>
    <t>Cash on Hand, Fixed Deposits and Savings</t>
  </si>
  <si>
    <t>Certificates of Deposits and Term Deposits</t>
  </si>
  <si>
    <t>Government Securities</t>
  </si>
  <si>
    <t>Company Bonds, Debentures and Other Company Securities</t>
  </si>
  <si>
    <t>Investments in Real Estate</t>
  </si>
  <si>
    <t>Secured Loans (Including Mortgages)</t>
  </si>
  <si>
    <t>Shares (Preferred or Ordinary Shares)</t>
  </si>
  <si>
    <t>Unit trusts and mutual funds</t>
  </si>
  <si>
    <t>Equities (stock)</t>
  </si>
  <si>
    <t xml:space="preserve">Investments in Related Parties </t>
  </si>
  <si>
    <t>Policy Loans</t>
  </si>
  <si>
    <t xml:space="preserve">Other Investments </t>
  </si>
  <si>
    <t xml:space="preserve">Total Cash, Loans &amp; Investments </t>
  </si>
  <si>
    <t>Re-insurers’ share of insurance provisions</t>
  </si>
  <si>
    <t>Accounts Receivable</t>
  </si>
  <si>
    <t>Premiums Due</t>
  </si>
  <si>
    <t>Amounts Due from Affiliates, Agents and Staff (Loans)</t>
  </si>
  <si>
    <t>Prepayments and Deposits</t>
  </si>
  <si>
    <t>Intangible Assets</t>
  </si>
  <si>
    <t xml:space="preserve">Fixed assets </t>
  </si>
  <si>
    <t xml:space="preserve">Accrued and deferred assets </t>
  </si>
  <si>
    <t>Other assets (Specify) (I.e. Other Accounts Receivables etc)</t>
  </si>
  <si>
    <t xml:space="preserve">Total Assets </t>
  </si>
  <si>
    <t>Unearned Premium Provision (Ref: C10a)</t>
  </si>
  <si>
    <t>Unexpired Risk Provision (Ref: C10b)</t>
  </si>
  <si>
    <t>Claims Provision (Claims outstanding reserves + Claims IBNR)</t>
  </si>
  <si>
    <t xml:space="preserve">Catastrophe Provision </t>
  </si>
  <si>
    <t>Life Insurance and Annuity Reserves</t>
  </si>
  <si>
    <t xml:space="preserve">Deposit Administration Funds </t>
  </si>
  <si>
    <t>Other insurance liabilities (specify)</t>
  </si>
  <si>
    <t>Accounts Payable (Trade Payables, Commissions Payable, Tax Payable,  Etc.)</t>
  </si>
  <si>
    <t>Other insurance liabilities</t>
  </si>
  <si>
    <t>Accruals and Other</t>
  </si>
  <si>
    <t>Amounts Due to Related Parties</t>
  </si>
  <si>
    <t>Bank Loans and Overdrafts</t>
  </si>
  <si>
    <t>Other Liabilities (Specify)</t>
  </si>
  <si>
    <t>Total Liabilities</t>
  </si>
  <si>
    <t>Share Capital</t>
  </si>
  <si>
    <t>Retained Earnings</t>
  </si>
  <si>
    <t>Contributed Capital</t>
  </si>
  <si>
    <t>Share Premium</t>
  </si>
  <si>
    <t>Equalization Reserves</t>
  </si>
  <si>
    <t>Re-evaluation Reserves</t>
  </si>
  <si>
    <t>Share Subscription</t>
  </si>
  <si>
    <t>Accumulated Gains/Losses</t>
  </si>
  <si>
    <t>Head Office Account</t>
  </si>
  <si>
    <t>Total Capital and Reserves</t>
  </si>
  <si>
    <t>Row</t>
  </si>
  <si>
    <t>Description</t>
  </si>
  <si>
    <t>Accident &amp; Sickness</t>
  </si>
  <si>
    <t>Aviation</t>
  </si>
  <si>
    <t>Bond &amp; Fidelity</t>
  </si>
  <si>
    <t>Goods in transit</t>
  </si>
  <si>
    <t>Health/ Medical</t>
  </si>
  <si>
    <t xml:space="preserve">General Liability </t>
  </si>
  <si>
    <t>Public Liability</t>
  </si>
  <si>
    <t>Employer's Liability</t>
  </si>
  <si>
    <t>Professional Indemnity</t>
  </si>
  <si>
    <t>Marine Hull</t>
  </si>
  <si>
    <t>Marine Liability</t>
  </si>
  <si>
    <t>Micro Insurance</t>
  </si>
  <si>
    <t>Motor</t>
  </si>
  <si>
    <t>Property</t>
  </si>
  <si>
    <t>Title</t>
  </si>
  <si>
    <t>Subtotal</t>
  </si>
  <si>
    <t xml:space="preserve">Creditor Life  </t>
  </si>
  <si>
    <t>Industrial Life</t>
  </si>
  <si>
    <t xml:space="preserve">Ordinary Life </t>
  </si>
  <si>
    <t xml:space="preserve">Annuities </t>
  </si>
  <si>
    <t xml:space="preserve">Registered Retirement Plan </t>
  </si>
  <si>
    <t>Total</t>
  </si>
  <si>
    <t>Gross Premiums Written</t>
  </si>
  <si>
    <t>Reinsurance Ceded</t>
  </si>
  <si>
    <t>Net Premiums Written</t>
  </si>
  <si>
    <t>Reserve for Unearned Premiums B/F</t>
  </si>
  <si>
    <t>Reserve for Unearned Premiums C/F</t>
  </si>
  <si>
    <t>Net Premiums Earned</t>
  </si>
  <si>
    <t>Claims Paid (For Life Companies- Deaths)</t>
  </si>
  <si>
    <t>Claims Outstanding B/F</t>
  </si>
  <si>
    <t>Claims Outstanding C/F</t>
  </si>
  <si>
    <t>Claims Incurred But Not Reported B/F</t>
  </si>
  <si>
    <t>Claims Incurred But Not Reported C/F</t>
  </si>
  <si>
    <t>Incurred Claims (Gross)</t>
  </si>
  <si>
    <t>Reinsurance Recoveries</t>
  </si>
  <si>
    <t>Incurred Claims (Net)</t>
  </si>
  <si>
    <t>Change in life insurance and annuity provisions</t>
  </si>
  <si>
    <t>Total claims and policy holder benefits expense</t>
  </si>
  <si>
    <t xml:space="preserve">Commissions paid </t>
  </si>
  <si>
    <t>Reinsurance commissions received</t>
  </si>
  <si>
    <t>Net Commission Expense</t>
  </si>
  <si>
    <t xml:space="preserve">Management Expenses </t>
  </si>
  <si>
    <t>Total Underwriting Expenses</t>
  </si>
  <si>
    <t>Underwriting Income (Loss)</t>
  </si>
  <si>
    <t>Investment Income</t>
  </si>
  <si>
    <t xml:space="preserve">Other Revenue  </t>
  </si>
  <si>
    <t>Net operating income</t>
  </si>
  <si>
    <t>Net Income before tax</t>
  </si>
  <si>
    <t xml:space="preserve">Tax </t>
  </si>
  <si>
    <t>Net Income after tax</t>
  </si>
  <si>
    <t>Transfer to retained earnings</t>
  </si>
  <si>
    <t xml:space="preserve">Insurance Industry  </t>
  </si>
  <si>
    <t>Life Insurance Companies</t>
  </si>
  <si>
    <t xml:space="preserve"> Total Cash, Loans &amp; Investments </t>
  </si>
  <si>
    <t xml:space="preserve">Total Capital and Reserves </t>
  </si>
  <si>
    <t xml:space="preserve">Total Insurance Liabilities </t>
  </si>
  <si>
    <t xml:space="preserve"> Unearned Premium Provision (Ref: C10a)</t>
  </si>
  <si>
    <t>General Insurance Companies</t>
  </si>
  <si>
    <t>Life Classes</t>
  </si>
  <si>
    <t>General Classes</t>
  </si>
  <si>
    <t xml:space="preserve">Total Capital and Reserves  </t>
  </si>
  <si>
    <t xml:space="preserve"> Equalization Reserves</t>
  </si>
  <si>
    <t xml:space="preserve">Total Liabilities </t>
  </si>
  <si>
    <t>Other Liabilities</t>
  </si>
  <si>
    <t>Total Assets</t>
  </si>
  <si>
    <t xml:space="preserve">Other assets </t>
  </si>
  <si>
    <t>Other types of Liability (Fronted)</t>
  </si>
  <si>
    <t>Audited Revenue Account</t>
  </si>
  <si>
    <t>Audited Balance Sheet</t>
  </si>
  <si>
    <t xml:space="preserve">Audited Balance Sheet </t>
  </si>
  <si>
    <t>For the year ended 31st December 2019</t>
  </si>
  <si>
    <t>For year ended 31st December 2019</t>
  </si>
  <si>
    <t>As at 31st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</si>
</sst>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0" fillId="2" borderId="0" xfId="0" applyFill="1"/>
    <xf numFmtId="165" fontId="0" fillId="0" borderId="0" xfId="0" applyNumberFormat="1"/>
    <xf numFmtId="41" fontId="0" fillId="0" borderId="0" xfId="0" applyNumberFormat="1"/>
    <xf numFmtId="166" fontId="3" fillId="2" borderId="1" xfId="2" applyNumberFormat="1" applyFont="1" applyFill="1" applyBorder="1" applyAlignment="1">
      <alignment horizontal="center" vertical="center" wrapText="1"/>
    </xf>
    <xf numFmtId="166" fontId="3" fillId="2" borderId="14" xfId="2" applyNumberFormat="1" applyFont="1" applyFill="1" applyBorder="1" applyAlignment="1">
      <alignment horizontal="center" vertical="center" wrapText="1"/>
    </xf>
    <xf numFmtId="166" fontId="3" fillId="2" borderId="11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0" xfId="0" applyFont="1" applyFill="1"/>
    <xf numFmtId="166" fontId="5" fillId="2" borderId="0" xfId="0" applyNumberFormat="1" applyFont="1" applyFill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0" borderId="0" xfId="0" applyFont="1"/>
    <xf numFmtId="166" fontId="5" fillId="2" borderId="8" xfId="0" applyNumberFormat="1" applyFont="1" applyFill="1" applyBorder="1"/>
    <xf numFmtId="166" fontId="5" fillId="2" borderId="9" xfId="0" applyNumberFormat="1" applyFont="1" applyFill="1" applyBorder="1"/>
    <xf numFmtId="0" fontId="6" fillId="2" borderId="4" xfId="0" applyFont="1" applyFill="1" applyBorder="1" applyAlignment="1">
      <alignment vertical="top" wrapText="1"/>
    </xf>
    <xf numFmtId="41" fontId="6" fillId="2" borderId="5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41" fontId="7" fillId="3" borderId="5" xfId="0" applyNumberFormat="1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3" borderId="5" xfId="0" applyFont="1" applyFill="1" applyBorder="1" applyAlignment="1">
      <alignment vertical="top" wrapText="1"/>
    </xf>
    <xf numFmtId="165" fontId="7" fillId="3" borderId="5" xfId="1" applyNumberFormat="1" applyFont="1" applyFill="1" applyBorder="1" applyAlignment="1">
      <alignment vertical="top" wrapText="1"/>
    </xf>
    <xf numFmtId="10" fontId="5" fillId="2" borderId="0" xfId="0" applyNumberFormat="1" applyFont="1" applyFill="1"/>
    <xf numFmtId="166" fontId="5" fillId="2" borderId="23" xfId="0" applyNumberFormat="1" applyFont="1" applyFill="1" applyBorder="1"/>
    <xf numFmtId="166" fontId="5" fillId="2" borderId="4" xfId="0" applyNumberFormat="1" applyFont="1" applyFill="1" applyBorder="1"/>
    <xf numFmtId="43" fontId="0" fillId="0" borderId="0" xfId="1" applyFont="1"/>
    <xf numFmtId="0" fontId="3" fillId="2" borderId="12" xfId="0" applyFont="1" applyFill="1" applyBorder="1" applyAlignment="1">
      <alignment horizontal="center" vertical="center"/>
    </xf>
    <xf numFmtId="166" fontId="5" fillId="2" borderId="15" xfId="0" applyNumberFormat="1" applyFont="1" applyFill="1" applyBorder="1"/>
    <xf numFmtId="0" fontId="7" fillId="0" borderId="1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vertical="top" wrapText="1"/>
    </xf>
    <xf numFmtId="41" fontId="7" fillId="4" borderId="5" xfId="0" applyNumberFormat="1" applyFont="1" applyFill="1" applyBorder="1" applyAlignment="1">
      <alignment vertical="top" wrapText="1"/>
    </xf>
    <xf numFmtId="165" fontId="7" fillId="4" borderId="5" xfId="1" applyNumberFormat="1" applyFont="1" applyFill="1" applyBorder="1" applyAlignment="1">
      <alignment vertical="top" wrapText="1"/>
    </xf>
    <xf numFmtId="166" fontId="5" fillId="2" borderId="16" xfId="0" applyNumberFormat="1" applyFont="1" applyFill="1" applyBorder="1"/>
    <xf numFmtId="166" fontId="5" fillId="2" borderId="6" xfId="0" applyNumberFormat="1" applyFont="1" applyFill="1" applyBorder="1"/>
    <xf numFmtId="166" fontId="5" fillId="2" borderId="7" xfId="0" applyNumberFormat="1" applyFont="1" applyFill="1" applyBorder="1"/>
    <xf numFmtId="166" fontId="5" fillId="2" borderId="18" xfId="0" applyNumberFormat="1" applyFont="1" applyFill="1" applyBorder="1"/>
    <xf numFmtId="166" fontId="5" fillId="2" borderId="20" xfId="0" applyNumberFormat="1" applyFont="1" applyFill="1" applyBorder="1"/>
    <xf numFmtId="166" fontId="5" fillId="2" borderId="22" xfId="0" applyNumberFormat="1" applyFont="1" applyFill="1" applyBorder="1"/>
    <xf numFmtId="165" fontId="5" fillId="2" borderId="16" xfId="1" applyNumberFormat="1" applyFont="1" applyFill="1" applyBorder="1"/>
    <xf numFmtId="165" fontId="5" fillId="2" borderId="15" xfId="1" applyNumberFormat="1" applyFont="1" applyFill="1" applyBorder="1"/>
    <xf numFmtId="165" fontId="5" fillId="2" borderId="17" xfId="1" applyNumberFormat="1" applyFont="1" applyFill="1" applyBorder="1"/>
    <xf numFmtId="165" fontId="5" fillId="2" borderId="18" xfId="1" applyNumberFormat="1" applyFont="1" applyFill="1" applyBorder="1"/>
    <xf numFmtId="165" fontId="5" fillId="2" borderId="6" xfId="1" applyNumberFormat="1" applyFont="1" applyFill="1" applyBorder="1"/>
    <xf numFmtId="165" fontId="5" fillId="2" borderId="8" xfId="1" applyNumberFormat="1" applyFont="1" applyFill="1" applyBorder="1"/>
    <xf numFmtId="165" fontId="5" fillId="2" borderId="19" xfId="1" applyNumberFormat="1" applyFont="1" applyFill="1" applyBorder="1"/>
    <xf numFmtId="165" fontId="5" fillId="2" borderId="20" xfId="1" applyNumberFormat="1" applyFont="1" applyFill="1" applyBorder="1"/>
    <xf numFmtId="165" fontId="5" fillId="2" borderId="7" xfId="1" applyNumberFormat="1" applyFont="1" applyFill="1" applyBorder="1"/>
    <xf numFmtId="165" fontId="5" fillId="2" borderId="9" xfId="1" applyNumberFormat="1" applyFont="1" applyFill="1" applyBorder="1"/>
    <xf numFmtId="165" fontId="5" fillId="2" borderId="21" xfId="1" applyNumberFormat="1" applyFont="1" applyFill="1" applyBorder="1"/>
    <xf numFmtId="165" fontId="5" fillId="2" borderId="22" xfId="1" applyNumberFormat="1" applyFont="1" applyFill="1" applyBorder="1"/>
    <xf numFmtId="165" fontId="5" fillId="0" borderId="16" xfId="1" applyNumberFormat="1" applyFont="1" applyFill="1" applyBorder="1"/>
    <xf numFmtId="165" fontId="5" fillId="0" borderId="15" xfId="1" applyNumberFormat="1" applyFont="1" applyFill="1" applyBorder="1"/>
    <xf numFmtId="165" fontId="5" fillId="0" borderId="17" xfId="1" applyNumberFormat="1" applyFont="1" applyFill="1" applyBorder="1"/>
    <xf numFmtId="165" fontId="5" fillId="0" borderId="6" xfId="1" applyNumberFormat="1" applyFont="1" applyFill="1" applyBorder="1"/>
    <xf numFmtId="165" fontId="5" fillId="0" borderId="8" xfId="1" applyNumberFormat="1" applyFont="1" applyFill="1" applyBorder="1"/>
    <xf numFmtId="165" fontId="5" fillId="0" borderId="19" xfId="1" applyNumberFormat="1" applyFont="1" applyFill="1" applyBorder="1"/>
    <xf numFmtId="165" fontId="5" fillId="0" borderId="6" xfId="1" applyNumberFormat="1" applyFont="1" applyBorder="1"/>
    <xf numFmtId="165" fontId="5" fillId="0" borderId="8" xfId="1" applyNumberFormat="1" applyFont="1" applyBorder="1"/>
    <xf numFmtId="165" fontId="5" fillId="0" borderId="19" xfId="1" applyNumberFormat="1" applyFont="1" applyBorder="1"/>
    <xf numFmtId="165" fontId="5" fillId="0" borderId="7" xfId="1" applyNumberFormat="1" applyFont="1" applyBorder="1"/>
    <xf numFmtId="165" fontId="5" fillId="0" borderId="9" xfId="1" applyNumberFormat="1" applyFont="1" applyBorder="1"/>
    <xf numFmtId="165" fontId="5" fillId="0" borderId="21" xfId="1" applyNumberFormat="1" applyFont="1" applyBorder="1"/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5" fillId="2" borderId="17" xfId="0" applyNumberFormat="1" applyFont="1" applyFill="1" applyBorder="1"/>
    <xf numFmtId="166" fontId="5" fillId="2" borderId="19" xfId="0" applyNumberFormat="1" applyFont="1" applyFill="1" applyBorder="1"/>
    <xf numFmtId="166" fontId="5" fillId="2" borderId="21" xfId="0" applyNumberFormat="1" applyFont="1" applyFill="1" applyBorder="1"/>
    <xf numFmtId="0" fontId="3" fillId="0" borderId="1" xfId="0" applyFont="1" applyBorder="1" applyAlignment="1">
      <alignment horizontal="center"/>
    </xf>
    <xf numFmtId="165" fontId="5" fillId="2" borderId="10" xfId="1" applyNumberFormat="1" applyFont="1" applyFill="1" applyBorder="1"/>
    <xf numFmtId="165" fontId="5" fillId="0" borderId="23" xfId="0" applyNumberFormat="1" applyFont="1" applyBorder="1"/>
    <xf numFmtId="165" fontId="5" fillId="0" borderId="15" xfId="0" applyNumberFormat="1" applyFont="1" applyBorder="1"/>
    <xf numFmtId="165" fontId="5" fillId="0" borderId="4" xfId="0" applyNumberFormat="1" applyFont="1" applyBorder="1"/>
    <xf numFmtId="166" fontId="3" fillId="2" borderId="3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>
      <selection activeCell="C1" sqref="C1"/>
    </sheetView>
  </sheetViews>
  <sheetFormatPr defaultRowHeight="15" x14ac:dyDescent="0.25"/>
  <cols>
    <col min="1" max="1" width="63.7109375" customWidth="1"/>
    <col min="2" max="2" width="13.7109375" bestFit="1" customWidth="1"/>
    <col min="4" max="4" width="15.28515625" bestFit="1" customWidth="1"/>
  </cols>
  <sheetData>
    <row r="1" spans="1:2" ht="18.75" x14ac:dyDescent="0.3">
      <c r="A1" s="73" t="s">
        <v>4</v>
      </c>
      <c r="B1" s="73"/>
    </row>
    <row r="2" spans="1:2" ht="18.75" x14ac:dyDescent="0.3">
      <c r="A2" s="73" t="s">
        <v>123</v>
      </c>
      <c r="B2" s="73"/>
    </row>
    <row r="3" spans="1:2" ht="19.5" thickBot="1" x14ac:dyDescent="0.35">
      <c r="A3" s="74" t="s">
        <v>126</v>
      </c>
      <c r="B3" s="74"/>
    </row>
    <row r="4" spans="1:2" ht="15.75" thickBot="1" x14ac:dyDescent="0.3">
      <c r="A4" s="39" t="s">
        <v>0</v>
      </c>
      <c r="B4" s="30" t="s">
        <v>75</v>
      </c>
    </row>
    <row r="5" spans="1:2" ht="15.75" thickBot="1" x14ac:dyDescent="0.3">
      <c r="A5" s="27" t="s">
        <v>1</v>
      </c>
      <c r="B5" s="31"/>
    </row>
    <row r="6" spans="1:2" ht="15.75" thickBot="1" x14ac:dyDescent="0.3">
      <c r="A6" s="23" t="s">
        <v>5</v>
      </c>
      <c r="B6" s="24">
        <v>46757659</v>
      </c>
    </row>
    <row r="7" spans="1:2" ht="15.75" thickBot="1" x14ac:dyDescent="0.3">
      <c r="A7" s="23" t="s">
        <v>6</v>
      </c>
      <c r="B7" s="24">
        <v>53532492</v>
      </c>
    </row>
    <row r="8" spans="1:2" ht="15.75" thickBot="1" x14ac:dyDescent="0.3">
      <c r="A8" s="23" t="s">
        <v>7</v>
      </c>
      <c r="B8" s="24">
        <v>62659211</v>
      </c>
    </row>
    <row r="9" spans="1:2" ht="15.75" thickBot="1" x14ac:dyDescent="0.3">
      <c r="A9" s="23" t="s">
        <v>8</v>
      </c>
      <c r="B9" s="24">
        <v>17130091</v>
      </c>
    </row>
    <row r="10" spans="1:2" ht="15.75" thickBot="1" x14ac:dyDescent="0.3">
      <c r="A10" s="23" t="s">
        <v>10</v>
      </c>
      <c r="B10" s="24">
        <v>31838578</v>
      </c>
    </row>
    <row r="11" spans="1:2" ht="15.75" thickBot="1" x14ac:dyDescent="0.3">
      <c r="A11" s="23" t="s">
        <v>9</v>
      </c>
      <c r="B11" s="24">
        <v>2028000</v>
      </c>
    </row>
    <row r="12" spans="1:2" ht="15.75" thickBot="1" x14ac:dyDescent="0.3">
      <c r="A12" s="23" t="s">
        <v>11</v>
      </c>
      <c r="B12" s="24">
        <v>1478280</v>
      </c>
    </row>
    <row r="13" spans="1:2" ht="15.75" thickBot="1" x14ac:dyDescent="0.3">
      <c r="A13" s="23" t="s">
        <v>12</v>
      </c>
      <c r="B13" s="24">
        <v>0</v>
      </c>
    </row>
    <row r="14" spans="1:2" ht="15.75" thickBot="1" x14ac:dyDescent="0.3">
      <c r="A14" s="23" t="s">
        <v>13</v>
      </c>
      <c r="B14" s="24">
        <v>98856</v>
      </c>
    </row>
    <row r="15" spans="1:2" ht="15.75" thickBot="1" x14ac:dyDescent="0.3">
      <c r="A15" s="23" t="s">
        <v>14</v>
      </c>
      <c r="B15" s="24">
        <v>0</v>
      </c>
    </row>
    <row r="16" spans="1:2" ht="15.75" thickBot="1" x14ac:dyDescent="0.3">
      <c r="A16" s="23" t="s">
        <v>15</v>
      </c>
      <c r="B16" s="24">
        <v>1500866</v>
      </c>
    </row>
    <row r="17" spans="1:4" ht="15.75" thickBot="1" x14ac:dyDescent="0.3">
      <c r="A17" s="23" t="s">
        <v>16</v>
      </c>
      <c r="B17" s="24">
        <v>0</v>
      </c>
    </row>
    <row r="18" spans="1:4" ht="15.75" thickBot="1" x14ac:dyDescent="0.3">
      <c r="A18" s="40" t="s">
        <v>17</v>
      </c>
      <c r="B18" s="41">
        <v>217024033</v>
      </c>
    </row>
    <row r="19" spans="1:4" ht="15.75" thickBot="1" x14ac:dyDescent="0.3">
      <c r="A19" s="23" t="s">
        <v>18</v>
      </c>
      <c r="B19" s="24">
        <v>5278307</v>
      </c>
    </row>
    <row r="20" spans="1:4" ht="15.75" thickBot="1" x14ac:dyDescent="0.3">
      <c r="A20" s="23" t="s">
        <v>19</v>
      </c>
      <c r="B20" s="24">
        <v>4567474</v>
      </c>
    </row>
    <row r="21" spans="1:4" ht="15.75" thickBot="1" x14ac:dyDescent="0.3">
      <c r="A21" s="23" t="s">
        <v>20</v>
      </c>
      <c r="B21" s="24">
        <v>13314226</v>
      </c>
    </row>
    <row r="22" spans="1:4" ht="15.75" thickBot="1" x14ac:dyDescent="0.3">
      <c r="A22" s="25" t="s">
        <v>21</v>
      </c>
      <c r="B22" s="24">
        <v>32366884</v>
      </c>
    </row>
    <row r="23" spans="1:4" ht="15.75" thickBot="1" x14ac:dyDescent="0.3">
      <c r="A23" s="23" t="s">
        <v>22</v>
      </c>
      <c r="B23" s="24">
        <v>1461385</v>
      </c>
    </row>
    <row r="24" spans="1:4" ht="15.75" thickBot="1" x14ac:dyDescent="0.3">
      <c r="A24" s="23" t="s">
        <v>23</v>
      </c>
      <c r="B24" s="24">
        <v>8587517</v>
      </c>
    </row>
    <row r="25" spans="1:4" ht="15.75" thickBot="1" x14ac:dyDescent="0.3">
      <c r="A25" s="26" t="s">
        <v>24</v>
      </c>
      <c r="B25" s="24">
        <v>39240532</v>
      </c>
    </row>
    <row r="26" spans="1:4" ht="15.75" thickBot="1" x14ac:dyDescent="0.3">
      <c r="A26" s="23" t="s">
        <v>25</v>
      </c>
      <c r="B26" s="24">
        <v>126530</v>
      </c>
    </row>
    <row r="27" spans="1:4" ht="15.75" thickBot="1" x14ac:dyDescent="0.3">
      <c r="A27" s="23" t="s">
        <v>26</v>
      </c>
      <c r="B27" s="24">
        <v>2729634</v>
      </c>
    </row>
    <row r="28" spans="1:4" ht="15.75" thickBot="1" x14ac:dyDescent="0.3">
      <c r="A28" s="40" t="s">
        <v>27</v>
      </c>
      <c r="B28" s="41">
        <v>324696522</v>
      </c>
      <c r="D28" s="36"/>
    </row>
    <row r="29" spans="1:4" ht="15.75" thickBot="1" x14ac:dyDescent="0.3">
      <c r="A29" s="27" t="s">
        <v>2</v>
      </c>
      <c r="B29" s="28"/>
    </row>
    <row r="30" spans="1:4" ht="15.75" thickBot="1" x14ac:dyDescent="0.3">
      <c r="A30" s="23" t="s">
        <v>28</v>
      </c>
      <c r="B30" s="24">
        <v>24700269</v>
      </c>
    </row>
    <row r="31" spans="1:4" ht="15.75" thickBot="1" x14ac:dyDescent="0.3">
      <c r="A31" s="29" t="s">
        <v>29</v>
      </c>
      <c r="B31" s="24">
        <v>720190</v>
      </c>
    </row>
    <row r="32" spans="1:4" ht="15.75" thickBot="1" x14ac:dyDescent="0.3">
      <c r="A32" s="23" t="s">
        <v>30</v>
      </c>
      <c r="B32" s="24">
        <v>10556056</v>
      </c>
    </row>
    <row r="33" spans="1:2" ht="15.75" thickBot="1" x14ac:dyDescent="0.3">
      <c r="A33" s="23" t="s">
        <v>31</v>
      </c>
      <c r="B33" s="24">
        <v>0</v>
      </c>
    </row>
    <row r="34" spans="1:2" ht="15.75" thickBot="1" x14ac:dyDescent="0.3">
      <c r="A34" s="23" t="s">
        <v>32</v>
      </c>
      <c r="B34" s="24">
        <v>60136240</v>
      </c>
    </row>
    <row r="35" spans="1:2" ht="15.75" thickBot="1" x14ac:dyDescent="0.3">
      <c r="A35" s="23" t="s">
        <v>33</v>
      </c>
      <c r="B35" s="24">
        <v>1769770</v>
      </c>
    </row>
    <row r="36" spans="1:2" ht="15.75" thickBot="1" x14ac:dyDescent="0.3">
      <c r="A36" s="23" t="s">
        <v>36</v>
      </c>
      <c r="B36" s="24">
        <v>199361</v>
      </c>
    </row>
    <row r="37" spans="1:2" ht="15.75" thickBot="1" x14ac:dyDescent="0.3">
      <c r="A37" s="40" t="s">
        <v>109</v>
      </c>
      <c r="B37" s="41">
        <v>98081886</v>
      </c>
    </row>
    <row r="38" spans="1:2" ht="30.75" thickBot="1" x14ac:dyDescent="0.3">
      <c r="A38" s="23" t="s">
        <v>35</v>
      </c>
      <c r="B38" s="24">
        <v>15977031</v>
      </c>
    </row>
    <row r="39" spans="1:2" ht="15.75" thickBot="1" x14ac:dyDescent="0.3">
      <c r="A39" s="23" t="s">
        <v>37</v>
      </c>
      <c r="B39" s="24">
        <v>3847323</v>
      </c>
    </row>
    <row r="40" spans="1:2" ht="15.75" thickBot="1" x14ac:dyDescent="0.3">
      <c r="A40" s="23" t="s">
        <v>38</v>
      </c>
      <c r="B40" s="24">
        <v>7093427</v>
      </c>
    </row>
    <row r="41" spans="1:2" ht="15.75" thickBot="1" x14ac:dyDescent="0.3">
      <c r="A41" s="23" t="s">
        <v>39</v>
      </c>
      <c r="B41" s="24">
        <v>3301262</v>
      </c>
    </row>
    <row r="42" spans="1:2" ht="15.75" thickBot="1" x14ac:dyDescent="0.3">
      <c r="A42" s="23" t="s">
        <v>40</v>
      </c>
      <c r="B42" s="24">
        <v>23863619</v>
      </c>
    </row>
    <row r="43" spans="1:2" ht="15.75" thickBot="1" x14ac:dyDescent="0.3">
      <c r="A43" s="40" t="s">
        <v>41</v>
      </c>
      <c r="B43" s="41">
        <v>152164548</v>
      </c>
    </row>
    <row r="44" spans="1:2" ht="15.75" thickBot="1" x14ac:dyDescent="0.3">
      <c r="A44" s="23" t="s">
        <v>42</v>
      </c>
      <c r="B44" s="24">
        <v>25120586</v>
      </c>
    </row>
    <row r="45" spans="1:2" ht="15.75" thickBot="1" x14ac:dyDescent="0.3">
      <c r="A45" s="23" t="s">
        <v>43</v>
      </c>
      <c r="B45" s="24">
        <v>61261259</v>
      </c>
    </row>
    <row r="46" spans="1:2" ht="15.75" thickBot="1" x14ac:dyDescent="0.3">
      <c r="A46" s="23" t="s">
        <v>44</v>
      </c>
      <c r="B46" s="24">
        <v>678222</v>
      </c>
    </row>
    <row r="47" spans="1:2" ht="15.75" thickBot="1" x14ac:dyDescent="0.3">
      <c r="A47" s="23" t="s">
        <v>45</v>
      </c>
      <c r="B47" s="24">
        <v>1107225</v>
      </c>
    </row>
    <row r="48" spans="1:2" ht="15.75" thickBot="1" x14ac:dyDescent="0.3">
      <c r="A48" s="23" t="s">
        <v>46</v>
      </c>
      <c r="B48" s="24">
        <v>6100000</v>
      </c>
    </row>
    <row r="49" spans="1:2" ht="15.75" thickBot="1" x14ac:dyDescent="0.3">
      <c r="A49" s="23" t="s">
        <v>47</v>
      </c>
      <c r="B49" s="24">
        <v>7767956</v>
      </c>
    </row>
    <row r="50" spans="1:2" ht="15.75" thickBot="1" x14ac:dyDescent="0.3">
      <c r="A50" s="23" t="s">
        <v>48</v>
      </c>
      <c r="B50" s="24">
        <v>0</v>
      </c>
    </row>
    <row r="51" spans="1:2" ht="15.75" thickBot="1" x14ac:dyDescent="0.3">
      <c r="A51" s="23" t="s">
        <v>49</v>
      </c>
      <c r="B51" s="24">
        <v>76350</v>
      </c>
    </row>
    <row r="52" spans="1:2" ht="15.75" thickBot="1" x14ac:dyDescent="0.3">
      <c r="A52" s="29" t="s">
        <v>50</v>
      </c>
      <c r="B52" s="24">
        <v>70420376</v>
      </c>
    </row>
    <row r="53" spans="1:2" ht="15.75" thickBot="1" x14ac:dyDescent="0.3">
      <c r="A53" s="40" t="s">
        <v>51</v>
      </c>
      <c r="B53" s="41">
        <v>172531974</v>
      </c>
    </row>
  </sheetData>
  <mergeCells count="3">
    <mergeCell ref="A2:B2"/>
    <mergeCell ref="A1:B1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workbookViewId="0">
      <selection activeCell="C1" sqref="C1"/>
    </sheetView>
  </sheetViews>
  <sheetFormatPr defaultRowHeight="15" x14ac:dyDescent="0.25"/>
  <cols>
    <col min="1" max="1" width="63.28515625" customWidth="1"/>
    <col min="2" max="2" width="13.7109375" bestFit="1" customWidth="1"/>
  </cols>
  <sheetData>
    <row r="1" spans="1:2" ht="18.75" x14ac:dyDescent="0.3">
      <c r="A1" s="73" t="s">
        <v>106</v>
      </c>
      <c r="B1" s="73"/>
    </row>
    <row r="2" spans="1:2" ht="18.75" x14ac:dyDescent="0.3">
      <c r="A2" s="73" t="s">
        <v>122</v>
      </c>
      <c r="B2" s="73"/>
    </row>
    <row r="3" spans="1:2" ht="19.5" thickBot="1" x14ac:dyDescent="0.35">
      <c r="A3" s="75" t="s">
        <v>126</v>
      </c>
      <c r="B3" s="75"/>
    </row>
    <row r="4" spans="1:2" ht="15.75" thickBot="1" x14ac:dyDescent="0.3">
      <c r="A4" s="39" t="s">
        <v>0</v>
      </c>
      <c r="B4" s="30" t="s">
        <v>75</v>
      </c>
    </row>
    <row r="5" spans="1:2" ht="15.75" thickBot="1" x14ac:dyDescent="0.3">
      <c r="A5" s="1" t="s">
        <v>1</v>
      </c>
      <c r="B5" s="2"/>
    </row>
    <row r="6" spans="1:2" ht="15.75" thickBot="1" x14ac:dyDescent="0.3">
      <c r="A6" s="23" t="s">
        <v>5</v>
      </c>
      <c r="B6" s="24">
        <v>28732865</v>
      </c>
    </row>
    <row r="7" spans="1:2" ht="15.75" thickBot="1" x14ac:dyDescent="0.3">
      <c r="A7" s="23" t="s">
        <v>6</v>
      </c>
      <c r="B7" s="24">
        <v>26505053</v>
      </c>
    </row>
    <row r="8" spans="1:2" ht="15.75" thickBot="1" x14ac:dyDescent="0.3">
      <c r="A8" s="23" t="s">
        <v>7</v>
      </c>
      <c r="B8" s="24">
        <v>56053842</v>
      </c>
    </row>
    <row r="9" spans="1:2" ht="15.75" thickBot="1" x14ac:dyDescent="0.3">
      <c r="A9" s="23" t="s">
        <v>8</v>
      </c>
      <c r="B9" s="24">
        <v>12992696</v>
      </c>
    </row>
    <row r="10" spans="1:2" ht="15.75" thickBot="1" x14ac:dyDescent="0.3">
      <c r="A10" s="23" t="s">
        <v>10</v>
      </c>
      <c r="B10" s="24">
        <v>31838578</v>
      </c>
    </row>
    <row r="11" spans="1:2" ht="15.75" thickBot="1" x14ac:dyDescent="0.3">
      <c r="A11" s="23" t="s">
        <v>9</v>
      </c>
      <c r="B11" s="24">
        <v>2028000</v>
      </c>
    </row>
    <row r="12" spans="1:2" ht="15.75" thickBot="1" x14ac:dyDescent="0.3">
      <c r="A12" s="23" t="s">
        <v>11</v>
      </c>
      <c r="B12" s="24">
        <v>0</v>
      </c>
    </row>
    <row r="13" spans="1:2" ht="15.75" thickBot="1" x14ac:dyDescent="0.3">
      <c r="A13" s="23" t="s">
        <v>12</v>
      </c>
      <c r="B13" s="24">
        <v>0</v>
      </c>
    </row>
    <row r="14" spans="1:2" ht="15.75" thickBot="1" x14ac:dyDescent="0.3">
      <c r="A14" s="23" t="s">
        <v>13</v>
      </c>
      <c r="B14" s="24">
        <v>98856</v>
      </c>
    </row>
    <row r="15" spans="1:2" ht="15.75" thickBot="1" x14ac:dyDescent="0.3">
      <c r="A15" s="23" t="s">
        <v>14</v>
      </c>
      <c r="B15" s="24">
        <v>0</v>
      </c>
    </row>
    <row r="16" spans="1:2" ht="15.75" thickBot="1" x14ac:dyDescent="0.3">
      <c r="A16" s="23" t="s">
        <v>15</v>
      </c>
      <c r="B16" s="24">
        <v>1500866</v>
      </c>
    </row>
    <row r="17" spans="1:2" ht="15.75" thickBot="1" x14ac:dyDescent="0.3">
      <c r="A17" s="23" t="s">
        <v>16</v>
      </c>
      <c r="B17" s="24">
        <v>0</v>
      </c>
    </row>
    <row r="18" spans="1:2" ht="15.75" thickBot="1" x14ac:dyDescent="0.3">
      <c r="A18" s="40" t="s">
        <v>107</v>
      </c>
      <c r="B18" s="41">
        <v>159750756</v>
      </c>
    </row>
    <row r="19" spans="1:2" ht="15.75" thickBot="1" x14ac:dyDescent="0.3">
      <c r="A19" s="23" t="s">
        <v>18</v>
      </c>
      <c r="B19" s="24">
        <v>3734213</v>
      </c>
    </row>
    <row r="20" spans="1:2" ht="15.75" thickBot="1" x14ac:dyDescent="0.3">
      <c r="A20" s="23" t="s">
        <v>19</v>
      </c>
      <c r="B20" s="24">
        <v>2455860</v>
      </c>
    </row>
    <row r="21" spans="1:2" ht="15.75" thickBot="1" x14ac:dyDescent="0.3">
      <c r="A21" s="23" t="s">
        <v>20</v>
      </c>
      <c r="B21" s="24">
        <v>1627777</v>
      </c>
    </row>
    <row r="22" spans="1:2" ht="15.75" thickBot="1" x14ac:dyDescent="0.3">
      <c r="A22" s="25" t="s">
        <v>21</v>
      </c>
      <c r="B22" s="24">
        <v>28019721</v>
      </c>
    </row>
    <row r="23" spans="1:2" ht="15.75" thickBot="1" x14ac:dyDescent="0.3">
      <c r="A23" s="23" t="s">
        <v>22</v>
      </c>
      <c r="B23" s="24">
        <v>153736</v>
      </c>
    </row>
    <row r="24" spans="1:2" ht="15.75" thickBot="1" x14ac:dyDescent="0.3">
      <c r="A24" s="23" t="s">
        <v>23</v>
      </c>
      <c r="B24" s="24">
        <v>5069056</v>
      </c>
    </row>
    <row r="25" spans="1:2" ht="15.75" thickBot="1" x14ac:dyDescent="0.3">
      <c r="A25" s="26" t="s">
        <v>24</v>
      </c>
      <c r="B25" s="24">
        <v>7151751</v>
      </c>
    </row>
    <row r="26" spans="1:2" ht="15.75" thickBot="1" x14ac:dyDescent="0.3">
      <c r="A26" s="23" t="s">
        <v>25</v>
      </c>
      <c r="B26" s="24">
        <v>27938</v>
      </c>
    </row>
    <row r="27" spans="1:2" ht="15.75" thickBot="1" x14ac:dyDescent="0.3">
      <c r="A27" s="23" t="s">
        <v>26</v>
      </c>
      <c r="B27" s="24">
        <v>40017</v>
      </c>
    </row>
    <row r="28" spans="1:2" ht="15.75" thickBot="1" x14ac:dyDescent="0.3">
      <c r="A28" s="40" t="s">
        <v>27</v>
      </c>
      <c r="B28" s="41">
        <v>208030825</v>
      </c>
    </row>
    <row r="29" spans="1:2" ht="15.75" thickBot="1" x14ac:dyDescent="0.3">
      <c r="A29" s="27" t="s">
        <v>2</v>
      </c>
      <c r="B29" s="28"/>
    </row>
    <row r="30" spans="1:2" ht="15.75" thickBot="1" x14ac:dyDescent="0.3">
      <c r="A30" s="23" t="s">
        <v>110</v>
      </c>
      <c r="B30" s="24">
        <v>2270941</v>
      </c>
    </row>
    <row r="31" spans="1:2" ht="15.75" thickBot="1" x14ac:dyDescent="0.3">
      <c r="A31" s="29" t="s">
        <v>29</v>
      </c>
      <c r="B31" s="24">
        <v>720190</v>
      </c>
    </row>
    <row r="32" spans="1:2" ht="15.75" thickBot="1" x14ac:dyDescent="0.3">
      <c r="A32" s="23" t="s">
        <v>30</v>
      </c>
      <c r="B32" s="24">
        <v>2078273</v>
      </c>
    </row>
    <row r="33" spans="1:2" ht="15.75" thickBot="1" x14ac:dyDescent="0.3">
      <c r="A33" s="23" t="s">
        <v>31</v>
      </c>
      <c r="B33" s="24">
        <v>0</v>
      </c>
    </row>
    <row r="34" spans="1:2" ht="15.75" thickBot="1" x14ac:dyDescent="0.3">
      <c r="A34" s="23" t="s">
        <v>32</v>
      </c>
      <c r="B34" s="24">
        <v>59941359</v>
      </c>
    </row>
    <row r="35" spans="1:2" ht="15.75" thickBot="1" x14ac:dyDescent="0.3">
      <c r="A35" s="23" t="s">
        <v>33</v>
      </c>
      <c r="B35" s="24">
        <v>1769770</v>
      </c>
    </row>
    <row r="36" spans="1:2" ht="15.75" thickBot="1" x14ac:dyDescent="0.3">
      <c r="A36" s="23" t="s">
        <v>34</v>
      </c>
      <c r="B36" s="24">
        <v>199361</v>
      </c>
    </row>
    <row r="37" spans="1:2" ht="15.75" thickBot="1" x14ac:dyDescent="0.3">
      <c r="A37" s="40" t="s">
        <v>109</v>
      </c>
      <c r="B37" s="41">
        <v>66979894</v>
      </c>
    </row>
    <row r="38" spans="1:2" ht="30.75" thickBot="1" x14ac:dyDescent="0.3">
      <c r="A38" s="23" t="s">
        <v>35</v>
      </c>
      <c r="B38" s="24">
        <v>7303826</v>
      </c>
    </row>
    <row r="39" spans="1:2" ht="15.75" thickBot="1" x14ac:dyDescent="0.3">
      <c r="A39" s="23" t="s">
        <v>37</v>
      </c>
      <c r="B39" s="24">
        <v>567176</v>
      </c>
    </row>
    <row r="40" spans="1:2" ht="15.75" thickBot="1" x14ac:dyDescent="0.3">
      <c r="A40" s="23" t="s">
        <v>38</v>
      </c>
      <c r="B40" s="24">
        <v>187216</v>
      </c>
    </row>
    <row r="41" spans="1:2" ht="15.75" thickBot="1" x14ac:dyDescent="0.3">
      <c r="A41" s="23" t="s">
        <v>39</v>
      </c>
      <c r="B41" s="24">
        <v>0</v>
      </c>
    </row>
    <row r="42" spans="1:2" ht="15.75" thickBot="1" x14ac:dyDescent="0.3">
      <c r="A42" s="23" t="s">
        <v>40</v>
      </c>
      <c r="B42" s="24">
        <v>15266231</v>
      </c>
    </row>
    <row r="43" spans="1:2" ht="15.75" thickBot="1" x14ac:dyDescent="0.3">
      <c r="A43" s="40" t="s">
        <v>41</v>
      </c>
      <c r="B43" s="41">
        <v>90304343</v>
      </c>
    </row>
    <row r="44" spans="1:2" ht="15.75" thickBot="1" x14ac:dyDescent="0.3">
      <c r="A44" s="23" t="s">
        <v>42</v>
      </c>
      <c r="B44" s="24">
        <v>3000000</v>
      </c>
    </row>
    <row r="45" spans="1:2" ht="15.75" thickBot="1" x14ac:dyDescent="0.3">
      <c r="A45" s="23" t="s">
        <v>43</v>
      </c>
      <c r="B45" s="24">
        <v>51453221</v>
      </c>
    </row>
    <row r="46" spans="1:2" ht="15.75" thickBot="1" x14ac:dyDescent="0.3">
      <c r="A46" s="23" t="s">
        <v>44</v>
      </c>
      <c r="B46" s="24">
        <v>678222</v>
      </c>
    </row>
    <row r="47" spans="1:2" ht="15.75" thickBot="1" x14ac:dyDescent="0.3">
      <c r="A47" s="23" t="s">
        <v>45</v>
      </c>
      <c r="B47" s="24">
        <v>0</v>
      </c>
    </row>
    <row r="48" spans="1:2" ht="15.75" thickBot="1" x14ac:dyDescent="0.3">
      <c r="A48" s="23" t="s">
        <v>46</v>
      </c>
      <c r="B48" s="24">
        <v>100000</v>
      </c>
    </row>
    <row r="49" spans="1:2" ht="15.75" thickBot="1" x14ac:dyDescent="0.3">
      <c r="A49" s="23" t="s">
        <v>47</v>
      </c>
      <c r="B49" s="24">
        <v>0</v>
      </c>
    </row>
    <row r="50" spans="1:2" ht="15.75" thickBot="1" x14ac:dyDescent="0.3">
      <c r="A50" s="23" t="s">
        <v>48</v>
      </c>
      <c r="B50" s="24">
        <v>0</v>
      </c>
    </row>
    <row r="51" spans="1:2" ht="15.75" thickBot="1" x14ac:dyDescent="0.3">
      <c r="A51" s="23" t="s">
        <v>49</v>
      </c>
      <c r="B51" s="24">
        <v>76350</v>
      </c>
    </row>
    <row r="52" spans="1:2" ht="15.75" thickBot="1" x14ac:dyDescent="0.3">
      <c r="A52" s="29" t="s">
        <v>50</v>
      </c>
      <c r="B52" s="24">
        <v>62418689</v>
      </c>
    </row>
    <row r="53" spans="1:2" ht="15.75" thickBot="1" x14ac:dyDescent="0.3">
      <c r="A53" s="40" t="s">
        <v>108</v>
      </c>
      <c r="B53" s="41">
        <v>117726482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workbookViewId="0">
      <selection activeCell="C1" sqref="C1"/>
    </sheetView>
  </sheetViews>
  <sheetFormatPr defaultRowHeight="15" x14ac:dyDescent="0.25"/>
  <cols>
    <col min="1" max="1" width="65.140625" customWidth="1"/>
    <col min="2" max="2" width="14.5703125" customWidth="1"/>
    <col min="5" max="5" width="11.5703125" bestFit="1" customWidth="1"/>
    <col min="7" max="7" width="12.5703125" bestFit="1" customWidth="1"/>
  </cols>
  <sheetData>
    <row r="1" spans="1:2" ht="18.75" x14ac:dyDescent="0.3">
      <c r="A1" s="73" t="s">
        <v>111</v>
      </c>
      <c r="B1" s="73"/>
    </row>
    <row r="2" spans="1:2" ht="18.75" x14ac:dyDescent="0.3">
      <c r="A2" s="73" t="s">
        <v>122</v>
      </c>
      <c r="B2" s="73"/>
    </row>
    <row r="3" spans="1:2" ht="19.5" thickBot="1" x14ac:dyDescent="0.35">
      <c r="A3" s="75" t="s">
        <v>126</v>
      </c>
      <c r="B3" s="75"/>
    </row>
    <row r="4" spans="1:2" ht="15.75" thickBot="1" x14ac:dyDescent="0.3">
      <c r="A4" s="39" t="s">
        <v>0</v>
      </c>
      <c r="B4" s="11" t="s">
        <v>75</v>
      </c>
    </row>
    <row r="5" spans="1:2" ht="15.75" thickBot="1" x14ac:dyDescent="0.3">
      <c r="A5" s="27" t="s">
        <v>1</v>
      </c>
      <c r="B5" s="31"/>
    </row>
    <row r="6" spans="1:2" ht="15.75" thickBot="1" x14ac:dyDescent="0.3">
      <c r="A6" s="23" t="s">
        <v>5</v>
      </c>
      <c r="B6" s="24">
        <v>18024794</v>
      </c>
    </row>
    <row r="7" spans="1:2" ht="15.75" thickBot="1" x14ac:dyDescent="0.3">
      <c r="A7" s="23" t="s">
        <v>6</v>
      </c>
      <c r="B7" s="24">
        <v>27027439</v>
      </c>
    </row>
    <row r="8" spans="1:2" ht="15.75" thickBot="1" x14ac:dyDescent="0.3">
      <c r="A8" s="23" t="s">
        <v>7</v>
      </c>
      <c r="B8" s="24">
        <v>6605369</v>
      </c>
    </row>
    <row r="9" spans="1:2" ht="15.75" thickBot="1" x14ac:dyDescent="0.3">
      <c r="A9" s="23" t="s">
        <v>8</v>
      </c>
      <c r="B9" s="24">
        <v>4137395</v>
      </c>
    </row>
    <row r="10" spans="1:2" ht="15.75" thickBot="1" x14ac:dyDescent="0.3">
      <c r="A10" s="23" t="s">
        <v>10</v>
      </c>
      <c r="B10" s="24">
        <v>0</v>
      </c>
    </row>
    <row r="11" spans="1:2" ht="15.75" thickBot="1" x14ac:dyDescent="0.3">
      <c r="A11" s="23" t="s">
        <v>9</v>
      </c>
      <c r="B11" s="24">
        <v>0</v>
      </c>
    </row>
    <row r="12" spans="1:2" ht="15.75" thickBot="1" x14ac:dyDescent="0.3">
      <c r="A12" s="23" t="s">
        <v>11</v>
      </c>
      <c r="B12" s="24">
        <v>1478280</v>
      </c>
    </row>
    <row r="13" spans="1:2" ht="15.75" thickBot="1" x14ac:dyDescent="0.3">
      <c r="A13" s="23" t="s">
        <v>12</v>
      </c>
      <c r="B13" s="24">
        <v>0</v>
      </c>
    </row>
    <row r="14" spans="1:2" ht="15.75" thickBot="1" x14ac:dyDescent="0.3">
      <c r="A14" s="23" t="s">
        <v>13</v>
      </c>
      <c r="B14" s="24">
        <v>0</v>
      </c>
    </row>
    <row r="15" spans="1:2" ht="15.75" thickBot="1" x14ac:dyDescent="0.3">
      <c r="A15" s="23" t="s">
        <v>14</v>
      </c>
      <c r="B15" s="24">
        <v>0</v>
      </c>
    </row>
    <row r="16" spans="1:2" ht="15.75" thickBot="1" x14ac:dyDescent="0.3">
      <c r="A16" s="23" t="s">
        <v>15</v>
      </c>
      <c r="B16" s="24">
        <v>0</v>
      </c>
    </row>
    <row r="17" spans="1:7" ht="15.75" thickBot="1" x14ac:dyDescent="0.3">
      <c r="A17" s="23" t="s">
        <v>16</v>
      </c>
      <c r="B17" s="24">
        <v>0</v>
      </c>
    </row>
    <row r="18" spans="1:7" ht="15.75" thickBot="1" x14ac:dyDescent="0.3">
      <c r="A18" s="40" t="s">
        <v>17</v>
      </c>
      <c r="B18" s="41">
        <v>57273277</v>
      </c>
    </row>
    <row r="19" spans="1:7" ht="15.75" thickBot="1" x14ac:dyDescent="0.3">
      <c r="A19" s="23" t="s">
        <v>18</v>
      </c>
      <c r="B19" s="24">
        <v>1544094</v>
      </c>
    </row>
    <row r="20" spans="1:7" ht="15.75" thickBot="1" x14ac:dyDescent="0.3">
      <c r="A20" s="23" t="s">
        <v>19</v>
      </c>
      <c r="B20" s="24">
        <v>2111614</v>
      </c>
    </row>
    <row r="21" spans="1:7" ht="15.75" thickBot="1" x14ac:dyDescent="0.3">
      <c r="A21" s="23" t="s">
        <v>20</v>
      </c>
      <c r="B21" s="24">
        <v>11686449</v>
      </c>
    </row>
    <row r="22" spans="1:7" ht="15.75" thickBot="1" x14ac:dyDescent="0.3">
      <c r="A22" s="25" t="s">
        <v>21</v>
      </c>
      <c r="B22" s="24">
        <v>4347163</v>
      </c>
    </row>
    <row r="23" spans="1:7" ht="15.75" thickBot="1" x14ac:dyDescent="0.3">
      <c r="A23" s="23" t="s">
        <v>22</v>
      </c>
      <c r="B23" s="24">
        <v>1307649</v>
      </c>
    </row>
    <row r="24" spans="1:7" ht="15.75" thickBot="1" x14ac:dyDescent="0.3">
      <c r="A24" s="23" t="s">
        <v>23</v>
      </c>
      <c r="B24" s="24">
        <v>3518461</v>
      </c>
    </row>
    <row r="25" spans="1:7" ht="15.75" thickBot="1" x14ac:dyDescent="0.3">
      <c r="A25" s="26" t="s">
        <v>24</v>
      </c>
      <c r="B25" s="24">
        <v>32088781</v>
      </c>
    </row>
    <row r="26" spans="1:7" ht="15.75" thickBot="1" x14ac:dyDescent="0.3">
      <c r="A26" s="23" t="s">
        <v>25</v>
      </c>
      <c r="B26" s="24">
        <v>98592</v>
      </c>
    </row>
    <row r="27" spans="1:7" ht="15.75" thickBot="1" x14ac:dyDescent="0.3">
      <c r="A27" s="23" t="s">
        <v>119</v>
      </c>
      <c r="B27" s="24">
        <v>2689617</v>
      </c>
    </row>
    <row r="28" spans="1:7" ht="15.75" thickBot="1" x14ac:dyDescent="0.3">
      <c r="A28" s="40" t="s">
        <v>118</v>
      </c>
      <c r="B28" s="42">
        <v>116665697</v>
      </c>
      <c r="C28" s="4"/>
    </row>
    <row r="29" spans="1:7" ht="15.75" thickBot="1" x14ac:dyDescent="0.3">
      <c r="A29" s="27" t="s">
        <v>2</v>
      </c>
      <c r="B29" s="32"/>
    </row>
    <row r="30" spans="1:7" ht="15.75" thickBot="1" x14ac:dyDescent="0.3">
      <c r="A30" s="23" t="s">
        <v>28</v>
      </c>
      <c r="B30" s="24">
        <v>22429328</v>
      </c>
      <c r="G30" s="5"/>
    </row>
    <row r="31" spans="1:7" ht="15.75" thickBot="1" x14ac:dyDescent="0.3">
      <c r="A31" s="29" t="s">
        <v>29</v>
      </c>
      <c r="B31" s="24">
        <v>0</v>
      </c>
    </row>
    <row r="32" spans="1:7" ht="15.75" thickBot="1" x14ac:dyDescent="0.3">
      <c r="A32" s="23" t="s">
        <v>30</v>
      </c>
      <c r="B32" s="24">
        <v>8477783</v>
      </c>
    </row>
    <row r="33" spans="1:2" ht="15.75" thickBot="1" x14ac:dyDescent="0.3">
      <c r="A33" s="23" t="s">
        <v>31</v>
      </c>
      <c r="B33" s="24">
        <v>0</v>
      </c>
    </row>
    <row r="34" spans="1:2" ht="15.75" thickBot="1" x14ac:dyDescent="0.3">
      <c r="A34" s="23" t="s">
        <v>32</v>
      </c>
      <c r="B34" s="24">
        <v>194881</v>
      </c>
    </row>
    <row r="35" spans="1:2" ht="15.75" thickBot="1" x14ac:dyDescent="0.3">
      <c r="A35" s="23" t="s">
        <v>33</v>
      </c>
      <c r="B35" s="24">
        <v>0</v>
      </c>
    </row>
    <row r="36" spans="1:2" ht="15.75" thickBot="1" x14ac:dyDescent="0.3">
      <c r="A36" s="23" t="s">
        <v>36</v>
      </c>
      <c r="B36" s="24">
        <v>0</v>
      </c>
    </row>
    <row r="37" spans="1:2" ht="15.75" thickBot="1" x14ac:dyDescent="0.3">
      <c r="A37" s="40" t="s">
        <v>3</v>
      </c>
      <c r="B37" s="41">
        <v>31101992</v>
      </c>
    </row>
    <row r="38" spans="1:2" ht="30.75" thickBot="1" x14ac:dyDescent="0.3">
      <c r="A38" s="23" t="s">
        <v>35</v>
      </c>
      <c r="B38" s="24">
        <v>8673205</v>
      </c>
    </row>
    <row r="39" spans="1:2" ht="15.75" thickBot="1" x14ac:dyDescent="0.3">
      <c r="A39" s="23" t="s">
        <v>37</v>
      </c>
      <c r="B39" s="24">
        <v>3280147</v>
      </c>
    </row>
    <row r="40" spans="1:2" ht="15.75" thickBot="1" x14ac:dyDescent="0.3">
      <c r="A40" s="23" t="s">
        <v>38</v>
      </c>
      <c r="B40" s="24">
        <v>6906211</v>
      </c>
    </row>
    <row r="41" spans="1:2" ht="15.75" thickBot="1" x14ac:dyDescent="0.3">
      <c r="A41" s="23" t="s">
        <v>39</v>
      </c>
      <c r="B41" s="24">
        <v>3301262</v>
      </c>
    </row>
    <row r="42" spans="1:2" ht="15.75" thickBot="1" x14ac:dyDescent="0.3">
      <c r="A42" s="23" t="s">
        <v>117</v>
      </c>
      <c r="B42" s="24">
        <v>8597388</v>
      </c>
    </row>
    <row r="43" spans="1:2" ht="15.75" thickBot="1" x14ac:dyDescent="0.3">
      <c r="A43" s="40" t="s">
        <v>116</v>
      </c>
      <c r="B43" s="41">
        <v>61860205</v>
      </c>
    </row>
    <row r="44" spans="1:2" ht="15.75" thickBot="1" x14ac:dyDescent="0.3">
      <c r="A44" s="23" t="s">
        <v>42</v>
      </c>
      <c r="B44" s="24">
        <v>22120586</v>
      </c>
    </row>
    <row r="45" spans="1:2" ht="15.75" thickBot="1" x14ac:dyDescent="0.3">
      <c r="A45" s="23" t="s">
        <v>43</v>
      </c>
      <c r="B45" s="24">
        <v>9808038</v>
      </c>
    </row>
    <row r="46" spans="1:2" ht="15.75" thickBot="1" x14ac:dyDescent="0.3">
      <c r="A46" s="23" t="s">
        <v>44</v>
      </c>
      <c r="B46" s="24">
        <v>0</v>
      </c>
    </row>
    <row r="47" spans="1:2" ht="15.75" thickBot="1" x14ac:dyDescent="0.3">
      <c r="A47" s="23" t="s">
        <v>45</v>
      </c>
      <c r="B47" s="24">
        <v>1107225</v>
      </c>
    </row>
    <row r="48" spans="1:2" ht="15.75" thickBot="1" x14ac:dyDescent="0.3">
      <c r="A48" s="23" t="s">
        <v>115</v>
      </c>
      <c r="B48" s="24">
        <v>6000000</v>
      </c>
    </row>
    <row r="49" spans="1:5" ht="15.75" thickBot="1" x14ac:dyDescent="0.3">
      <c r="A49" s="23" t="s">
        <v>47</v>
      </c>
      <c r="B49" s="24">
        <v>7767956</v>
      </c>
    </row>
    <row r="50" spans="1:5" ht="15.75" thickBot="1" x14ac:dyDescent="0.3">
      <c r="A50" s="23" t="s">
        <v>48</v>
      </c>
      <c r="B50" s="24">
        <v>0</v>
      </c>
    </row>
    <row r="51" spans="1:5" ht="15.75" thickBot="1" x14ac:dyDescent="0.3">
      <c r="A51" s="23" t="s">
        <v>49</v>
      </c>
      <c r="B51" s="24">
        <v>0</v>
      </c>
    </row>
    <row r="52" spans="1:5" ht="15.75" thickBot="1" x14ac:dyDescent="0.3">
      <c r="A52" s="29" t="s">
        <v>50</v>
      </c>
      <c r="B52" s="24">
        <v>8001687</v>
      </c>
    </row>
    <row r="53" spans="1:5" ht="15.75" thickBot="1" x14ac:dyDescent="0.3">
      <c r="A53" s="40" t="s">
        <v>114</v>
      </c>
      <c r="B53" s="41">
        <v>54805492</v>
      </c>
      <c r="E53" s="5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workbookViewId="0">
      <selection activeCell="AA3" sqref="AA3"/>
    </sheetView>
  </sheetViews>
  <sheetFormatPr defaultColWidth="9.140625" defaultRowHeight="15" x14ac:dyDescent="0.25"/>
  <cols>
    <col min="1" max="1" width="5.140625" style="3" bestFit="1" customWidth="1"/>
    <col min="2" max="2" width="42.140625" style="3" customWidth="1"/>
    <col min="3" max="4" width="14.42578125" style="3" customWidth="1"/>
    <col min="5" max="5" width="14.85546875" style="3" customWidth="1"/>
    <col min="6" max="6" width="15" style="3" customWidth="1"/>
    <col min="7" max="7" width="15.5703125" style="3" customWidth="1"/>
    <col min="8" max="8" width="13.85546875" style="3" customWidth="1"/>
    <col min="9" max="9" width="14.28515625" style="3" customWidth="1"/>
    <col min="10" max="10" width="12.5703125" style="3" customWidth="1"/>
    <col min="11" max="11" width="13.42578125" style="3" customWidth="1"/>
    <col min="12" max="12" width="17.140625" style="3" customWidth="1"/>
    <col min="13" max="13" width="10.28515625" style="3" bestFit="1" customWidth="1"/>
    <col min="14" max="14" width="15.28515625" style="3" customWidth="1"/>
    <col min="15" max="15" width="13.28515625" style="3" bestFit="1" customWidth="1"/>
    <col min="16" max="16" width="17.28515625" style="3" customWidth="1"/>
    <col min="17" max="17" width="14.42578125" style="3" customWidth="1"/>
    <col min="18" max="18" width="14.42578125" style="3" bestFit="1" customWidth="1"/>
    <col min="19" max="19" width="18.28515625" style="3" customWidth="1"/>
    <col min="20" max="20" width="15.28515625" style="3" customWidth="1"/>
    <col min="21" max="21" width="13.28515625" style="3" bestFit="1" customWidth="1"/>
    <col min="22" max="22" width="15.5703125" style="3" customWidth="1"/>
    <col min="23" max="23" width="13.28515625" style="3" bestFit="1" customWidth="1"/>
    <col min="24" max="24" width="14" style="3" bestFit="1" customWidth="1"/>
    <col min="25" max="25" width="14.5703125" style="3" customWidth="1"/>
    <col min="26" max="26" width="16.140625" style="3" customWidth="1"/>
    <col min="27" max="27" width="9.140625" style="3"/>
    <col min="28" max="28" width="12" style="3" bestFit="1" customWidth="1"/>
    <col min="29" max="16384" width="9.140625" style="3"/>
  </cols>
  <sheetData>
    <row r="1" spans="1:28" ht="15" customHeight="1" x14ac:dyDescent="0.3">
      <c r="A1" s="76" t="s">
        <v>105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12"/>
      <c r="AB1" s="12"/>
    </row>
    <row r="2" spans="1:28" ht="18.75" x14ac:dyDescent="0.3">
      <c r="A2" s="76" t="s">
        <v>121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12"/>
      <c r="AB2" s="12"/>
    </row>
    <row r="3" spans="1:28" ht="19.5" thickBot="1" x14ac:dyDescent="0.35">
      <c r="A3" s="77" t="s">
        <v>124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2"/>
      <c r="AB3" s="12"/>
    </row>
    <row r="4" spans="1:28" ht="48" thickBot="1" x14ac:dyDescent="0.3">
      <c r="A4" s="9" t="s">
        <v>52</v>
      </c>
      <c r="B4" s="6" t="s">
        <v>53</v>
      </c>
      <c r="C4" s="8" t="s">
        <v>54</v>
      </c>
      <c r="D4" s="8" t="s">
        <v>55</v>
      </c>
      <c r="E4" s="8" t="s">
        <v>56</v>
      </c>
      <c r="F4" s="8" t="s">
        <v>57</v>
      </c>
      <c r="G4" s="8" t="s">
        <v>58</v>
      </c>
      <c r="H4" s="8" t="s">
        <v>59</v>
      </c>
      <c r="I4" s="8" t="s">
        <v>60</v>
      </c>
      <c r="J4" s="8" t="s">
        <v>61</v>
      </c>
      <c r="K4" s="8" t="s">
        <v>62</v>
      </c>
      <c r="L4" s="6" t="s">
        <v>120</v>
      </c>
      <c r="M4" s="8" t="s">
        <v>65</v>
      </c>
      <c r="N4" s="8" t="s">
        <v>63</v>
      </c>
      <c r="O4" s="6" t="s">
        <v>64</v>
      </c>
      <c r="P4" s="7" t="s">
        <v>66</v>
      </c>
      <c r="Q4" s="8" t="s">
        <v>67</v>
      </c>
      <c r="R4" s="8" t="s">
        <v>68</v>
      </c>
      <c r="S4" s="6" t="s">
        <v>69</v>
      </c>
      <c r="T4" s="7" t="s">
        <v>70</v>
      </c>
      <c r="U4" s="8" t="s">
        <v>71</v>
      </c>
      <c r="V4" s="8" t="s">
        <v>72</v>
      </c>
      <c r="W4" s="6" t="s">
        <v>73</v>
      </c>
      <c r="X4" s="7" t="s">
        <v>74</v>
      </c>
      <c r="Y4" s="8" t="s">
        <v>69</v>
      </c>
      <c r="Z4" s="6" t="s">
        <v>75</v>
      </c>
      <c r="AA4" s="12"/>
      <c r="AB4" s="12"/>
    </row>
    <row r="5" spans="1:28" x14ac:dyDescent="0.25">
      <c r="A5" s="14">
        <v>1</v>
      </c>
      <c r="B5" s="15" t="s">
        <v>76</v>
      </c>
      <c r="C5" s="49">
        <v>807162</v>
      </c>
      <c r="D5" s="50">
        <v>1484207</v>
      </c>
      <c r="E5" s="51">
        <v>1027754</v>
      </c>
      <c r="F5" s="50">
        <v>179314</v>
      </c>
      <c r="G5" s="51">
        <v>24245508</v>
      </c>
      <c r="H5" s="50">
        <v>3026495</v>
      </c>
      <c r="I5" s="51">
        <v>1153615</v>
      </c>
      <c r="J5" s="50">
        <v>381865</v>
      </c>
      <c r="K5" s="51">
        <v>114136</v>
      </c>
      <c r="L5" s="50">
        <v>6492645</v>
      </c>
      <c r="M5" s="51">
        <v>5641</v>
      </c>
      <c r="N5" s="50">
        <v>2771404</v>
      </c>
      <c r="O5" s="51">
        <v>119352</v>
      </c>
      <c r="P5" s="50">
        <v>35471505</v>
      </c>
      <c r="Q5" s="51">
        <v>54697200</v>
      </c>
      <c r="R5" s="50">
        <v>2500</v>
      </c>
      <c r="S5" s="51">
        <v>131980303</v>
      </c>
      <c r="T5" s="50">
        <v>12329187</v>
      </c>
      <c r="U5" s="51">
        <v>386636</v>
      </c>
      <c r="V5" s="50">
        <v>19107530</v>
      </c>
      <c r="W5" s="51">
        <v>528352</v>
      </c>
      <c r="X5" s="50">
        <v>3823618</v>
      </c>
      <c r="Y5" s="50">
        <v>36175323</v>
      </c>
      <c r="Z5" s="52">
        <v>168155626</v>
      </c>
      <c r="AA5" s="12"/>
      <c r="AB5" s="12"/>
    </row>
    <row r="6" spans="1:28" x14ac:dyDescent="0.25">
      <c r="A6" s="16">
        <v>2</v>
      </c>
      <c r="B6" s="17" t="s">
        <v>77</v>
      </c>
      <c r="C6" s="53">
        <v>361852</v>
      </c>
      <c r="D6" s="54">
        <v>1477929</v>
      </c>
      <c r="E6" s="55">
        <v>342800</v>
      </c>
      <c r="F6" s="54">
        <v>54588</v>
      </c>
      <c r="G6" s="55">
        <v>1416650</v>
      </c>
      <c r="H6" s="54">
        <v>735458.91999999993</v>
      </c>
      <c r="I6" s="55">
        <v>141674</v>
      </c>
      <c r="J6" s="54">
        <v>39708</v>
      </c>
      <c r="K6" s="55">
        <v>113736</v>
      </c>
      <c r="L6" s="54">
        <v>6492645</v>
      </c>
      <c r="M6" s="55">
        <v>0</v>
      </c>
      <c r="N6" s="54">
        <v>1603727</v>
      </c>
      <c r="O6" s="55">
        <v>10211</v>
      </c>
      <c r="P6" s="54">
        <v>2004306</v>
      </c>
      <c r="Q6" s="55">
        <v>46642602</v>
      </c>
      <c r="R6" s="54">
        <v>625</v>
      </c>
      <c r="S6" s="55">
        <v>61438511.920000002</v>
      </c>
      <c r="T6" s="54">
        <v>9161390</v>
      </c>
      <c r="U6" s="55">
        <v>0</v>
      </c>
      <c r="V6" s="54">
        <v>2200213</v>
      </c>
      <c r="W6" s="55">
        <v>0</v>
      </c>
      <c r="X6" s="54">
        <v>0</v>
      </c>
      <c r="Y6" s="54">
        <v>11361603</v>
      </c>
      <c r="Z6" s="56">
        <v>72800114.920000002</v>
      </c>
      <c r="AA6" s="12"/>
      <c r="AB6" s="33"/>
    </row>
    <row r="7" spans="1:28" x14ac:dyDescent="0.25">
      <c r="A7" s="16">
        <v>3</v>
      </c>
      <c r="B7" s="17" t="s">
        <v>78</v>
      </c>
      <c r="C7" s="53">
        <v>445310</v>
      </c>
      <c r="D7" s="54">
        <v>6278</v>
      </c>
      <c r="E7" s="55">
        <v>684954</v>
      </c>
      <c r="F7" s="54">
        <v>124726</v>
      </c>
      <c r="G7" s="55">
        <v>22828858</v>
      </c>
      <c r="H7" s="54">
        <v>2291036.08</v>
      </c>
      <c r="I7" s="55">
        <v>1011941</v>
      </c>
      <c r="J7" s="54">
        <v>342157</v>
      </c>
      <c r="K7" s="55">
        <v>400</v>
      </c>
      <c r="L7" s="54">
        <v>0</v>
      </c>
      <c r="M7" s="55">
        <v>5641</v>
      </c>
      <c r="N7" s="54">
        <v>1167677</v>
      </c>
      <c r="O7" s="55">
        <v>109141</v>
      </c>
      <c r="P7" s="54">
        <v>33467199</v>
      </c>
      <c r="Q7" s="55">
        <v>8054598</v>
      </c>
      <c r="R7" s="54">
        <v>1875</v>
      </c>
      <c r="S7" s="55">
        <v>70541791.079999998</v>
      </c>
      <c r="T7" s="54">
        <v>3167797</v>
      </c>
      <c r="U7" s="55">
        <v>386636</v>
      </c>
      <c r="V7" s="54">
        <v>16907317</v>
      </c>
      <c r="W7" s="55">
        <v>528352</v>
      </c>
      <c r="X7" s="54">
        <v>3823618</v>
      </c>
      <c r="Y7" s="54">
        <v>24813720</v>
      </c>
      <c r="Z7" s="56">
        <v>95355511.079999998</v>
      </c>
      <c r="AA7" s="12"/>
      <c r="AB7" s="12"/>
    </row>
    <row r="8" spans="1:28" x14ac:dyDescent="0.25">
      <c r="A8" s="16">
        <v>4</v>
      </c>
      <c r="B8" s="17" t="s">
        <v>79</v>
      </c>
      <c r="C8" s="53">
        <v>173130</v>
      </c>
      <c r="D8" s="54">
        <v>0</v>
      </c>
      <c r="E8" s="55">
        <v>126929</v>
      </c>
      <c r="F8" s="54">
        <v>58889</v>
      </c>
      <c r="G8" s="55">
        <v>2251036</v>
      </c>
      <c r="H8" s="54">
        <v>581852</v>
      </c>
      <c r="I8" s="55">
        <v>425054</v>
      </c>
      <c r="J8" s="54">
        <v>125497</v>
      </c>
      <c r="K8" s="55">
        <v>0</v>
      </c>
      <c r="L8" s="54">
        <v>0</v>
      </c>
      <c r="M8" s="55">
        <v>0</v>
      </c>
      <c r="N8" s="54">
        <v>521382</v>
      </c>
      <c r="O8" s="55">
        <v>32254</v>
      </c>
      <c r="P8" s="54">
        <v>7916009</v>
      </c>
      <c r="Q8" s="55">
        <v>4762889</v>
      </c>
      <c r="R8" s="54">
        <v>260</v>
      </c>
      <c r="S8" s="55">
        <v>16975181</v>
      </c>
      <c r="T8" s="54">
        <v>1986525</v>
      </c>
      <c r="U8" s="55">
        <v>122151</v>
      </c>
      <c r="V8" s="54">
        <v>18787863</v>
      </c>
      <c r="W8" s="55">
        <v>0</v>
      </c>
      <c r="X8" s="54">
        <v>7165024</v>
      </c>
      <c r="Y8" s="54">
        <v>28061563</v>
      </c>
      <c r="Z8" s="56">
        <v>45036744</v>
      </c>
      <c r="AA8" s="12"/>
      <c r="AB8" s="12"/>
    </row>
    <row r="9" spans="1:28" x14ac:dyDescent="0.25">
      <c r="A9" s="16">
        <v>5</v>
      </c>
      <c r="B9" s="17" t="s">
        <v>80</v>
      </c>
      <c r="C9" s="53">
        <v>178730</v>
      </c>
      <c r="D9" s="54">
        <v>0</v>
      </c>
      <c r="E9" s="55">
        <v>121536</v>
      </c>
      <c r="F9" s="54">
        <v>64563</v>
      </c>
      <c r="G9" s="55">
        <v>2477134</v>
      </c>
      <c r="H9" s="54">
        <v>584373</v>
      </c>
      <c r="I9" s="55">
        <v>432567</v>
      </c>
      <c r="J9" s="54">
        <v>112996</v>
      </c>
      <c r="K9" s="55">
        <v>0</v>
      </c>
      <c r="L9" s="54">
        <v>0</v>
      </c>
      <c r="M9" s="55">
        <v>0</v>
      </c>
      <c r="N9" s="54">
        <v>674204</v>
      </c>
      <c r="O9" s="55">
        <v>31860</v>
      </c>
      <c r="P9" s="54">
        <v>8561776</v>
      </c>
      <c r="Q9" s="55">
        <v>5960324</v>
      </c>
      <c r="R9" s="54">
        <v>237</v>
      </c>
      <c r="S9" s="55">
        <v>19200300</v>
      </c>
      <c r="T9" s="54">
        <v>1863323</v>
      </c>
      <c r="U9" s="55">
        <v>160951</v>
      </c>
      <c r="V9" s="54">
        <v>21783430</v>
      </c>
      <c r="W9" s="55">
        <v>0</v>
      </c>
      <c r="X9" s="54">
        <v>10882164</v>
      </c>
      <c r="Y9" s="54">
        <v>34689868</v>
      </c>
      <c r="Z9" s="56">
        <v>53890168</v>
      </c>
      <c r="AA9" s="12"/>
      <c r="AB9" s="12"/>
    </row>
    <row r="10" spans="1:28" x14ac:dyDescent="0.25">
      <c r="A10" s="16">
        <v>6</v>
      </c>
      <c r="B10" s="17" t="s">
        <v>81</v>
      </c>
      <c r="C10" s="53">
        <v>439710</v>
      </c>
      <c r="D10" s="54">
        <v>6278</v>
      </c>
      <c r="E10" s="55">
        <v>690347</v>
      </c>
      <c r="F10" s="54">
        <v>119052</v>
      </c>
      <c r="G10" s="55">
        <v>22602760</v>
      </c>
      <c r="H10" s="54">
        <v>2288515.08</v>
      </c>
      <c r="I10" s="55">
        <v>1004428</v>
      </c>
      <c r="J10" s="54">
        <v>354658</v>
      </c>
      <c r="K10" s="55">
        <v>400</v>
      </c>
      <c r="L10" s="54">
        <v>0</v>
      </c>
      <c r="M10" s="55">
        <v>5641</v>
      </c>
      <c r="N10" s="54">
        <v>1014855</v>
      </c>
      <c r="O10" s="55">
        <v>109535</v>
      </c>
      <c r="P10" s="54">
        <v>32821432</v>
      </c>
      <c r="Q10" s="55">
        <v>6857163</v>
      </c>
      <c r="R10" s="54">
        <v>1898</v>
      </c>
      <c r="S10" s="55">
        <v>68316672.079999998</v>
      </c>
      <c r="T10" s="54">
        <v>3290999</v>
      </c>
      <c r="U10" s="55">
        <v>347836</v>
      </c>
      <c r="V10" s="54">
        <v>13911750</v>
      </c>
      <c r="W10" s="55">
        <v>528352</v>
      </c>
      <c r="X10" s="54">
        <v>106478</v>
      </c>
      <c r="Y10" s="54">
        <v>18185415</v>
      </c>
      <c r="Z10" s="56">
        <v>86502087.079999998</v>
      </c>
      <c r="AA10" s="12"/>
      <c r="AB10" s="12"/>
    </row>
    <row r="11" spans="1:28" x14ac:dyDescent="0.25">
      <c r="A11" s="16">
        <v>7</v>
      </c>
      <c r="B11" s="17" t="s">
        <v>82</v>
      </c>
      <c r="C11" s="53">
        <v>138643</v>
      </c>
      <c r="D11" s="54">
        <v>157249</v>
      </c>
      <c r="E11" s="55">
        <v>214606</v>
      </c>
      <c r="F11" s="54">
        <v>5411</v>
      </c>
      <c r="G11" s="55">
        <v>13266777</v>
      </c>
      <c r="H11" s="54">
        <v>-716527</v>
      </c>
      <c r="I11" s="55">
        <v>173737</v>
      </c>
      <c r="J11" s="54">
        <v>4000</v>
      </c>
      <c r="K11" s="55">
        <v>0</v>
      </c>
      <c r="L11" s="54">
        <v>933630</v>
      </c>
      <c r="M11" s="55">
        <v>7000</v>
      </c>
      <c r="N11" s="54">
        <v>8357</v>
      </c>
      <c r="O11" s="55">
        <v>0</v>
      </c>
      <c r="P11" s="54">
        <v>14194732</v>
      </c>
      <c r="Q11" s="55">
        <v>3231362</v>
      </c>
      <c r="R11" s="54">
        <v>0</v>
      </c>
      <c r="S11" s="55">
        <v>31618977</v>
      </c>
      <c r="T11" s="54">
        <v>1541839</v>
      </c>
      <c r="U11" s="55">
        <v>37937</v>
      </c>
      <c r="V11" s="54">
        <v>7630260</v>
      </c>
      <c r="W11" s="55">
        <v>115299</v>
      </c>
      <c r="X11" s="54">
        <v>291021</v>
      </c>
      <c r="Y11" s="54">
        <v>9616356</v>
      </c>
      <c r="Z11" s="56">
        <v>41235333</v>
      </c>
      <c r="AA11" s="12"/>
      <c r="AB11" s="12"/>
    </row>
    <row r="12" spans="1:28" x14ac:dyDescent="0.25">
      <c r="A12" s="16">
        <v>8</v>
      </c>
      <c r="B12" s="17" t="s">
        <v>83</v>
      </c>
      <c r="C12" s="53">
        <v>16673</v>
      </c>
      <c r="D12" s="54">
        <v>410718</v>
      </c>
      <c r="E12" s="55">
        <v>304356</v>
      </c>
      <c r="F12" s="54">
        <v>5000</v>
      </c>
      <c r="G12" s="55">
        <v>60000</v>
      </c>
      <c r="H12" s="54">
        <v>349638</v>
      </c>
      <c r="I12" s="55">
        <v>387007</v>
      </c>
      <c r="J12" s="54">
        <v>5000</v>
      </c>
      <c r="K12" s="55">
        <v>0</v>
      </c>
      <c r="L12" s="54">
        <v>60002</v>
      </c>
      <c r="M12" s="55">
        <v>0</v>
      </c>
      <c r="N12" s="54">
        <v>5164</v>
      </c>
      <c r="O12" s="55">
        <v>0</v>
      </c>
      <c r="P12" s="54">
        <v>4195568</v>
      </c>
      <c r="Q12" s="55">
        <v>2631986</v>
      </c>
      <c r="R12" s="54">
        <v>0</v>
      </c>
      <c r="S12" s="55">
        <v>8431112</v>
      </c>
      <c r="T12" s="54">
        <v>1561523</v>
      </c>
      <c r="U12" s="55">
        <v>0</v>
      </c>
      <c r="V12" s="54">
        <v>313000</v>
      </c>
      <c r="W12" s="55">
        <v>0</v>
      </c>
      <c r="X12" s="54">
        <v>0</v>
      </c>
      <c r="Y12" s="54">
        <v>1874523</v>
      </c>
      <c r="Z12" s="56">
        <v>10305635</v>
      </c>
      <c r="AA12" s="12"/>
      <c r="AB12" s="12"/>
    </row>
    <row r="13" spans="1:28" x14ac:dyDescent="0.25">
      <c r="A13" s="16">
        <v>9</v>
      </c>
      <c r="B13" s="17" t="s">
        <v>84</v>
      </c>
      <c r="C13" s="53">
        <v>75500</v>
      </c>
      <c r="D13" s="54">
        <v>73514</v>
      </c>
      <c r="E13" s="55">
        <v>9115</v>
      </c>
      <c r="F13" s="54">
        <v>0</v>
      </c>
      <c r="G13" s="55">
        <v>29000</v>
      </c>
      <c r="H13" s="54">
        <v>1448511</v>
      </c>
      <c r="I13" s="55">
        <v>213165</v>
      </c>
      <c r="J13" s="54">
        <v>86000</v>
      </c>
      <c r="K13" s="55">
        <v>0</v>
      </c>
      <c r="L13" s="54">
        <v>390000</v>
      </c>
      <c r="M13" s="55">
        <v>0</v>
      </c>
      <c r="N13" s="54">
        <v>15979</v>
      </c>
      <c r="O13" s="55">
        <v>0</v>
      </c>
      <c r="P13" s="54">
        <v>4835264</v>
      </c>
      <c r="Q13" s="55">
        <v>707133</v>
      </c>
      <c r="R13" s="54">
        <v>0</v>
      </c>
      <c r="S13" s="55">
        <v>7883181</v>
      </c>
      <c r="T13" s="54">
        <v>1743602</v>
      </c>
      <c r="U13" s="55">
        <v>0</v>
      </c>
      <c r="V13" s="54">
        <v>15000</v>
      </c>
      <c r="W13" s="55">
        <v>0</v>
      </c>
      <c r="X13" s="54">
        <v>0</v>
      </c>
      <c r="Y13" s="54">
        <v>1758602</v>
      </c>
      <c r="Z13" s="56">
        <v>9641783</v>
      </c>
      <c r="AA13" s="12"/>
      <c r="AB13" s="12"/>
    </row>
    <row r="14" spans="1:28" x14ac:dyDescent="0.25">
      <c r="A14" s="16">
        <v>10</v>
      </c>
      <c r="B14" s="17" t="s">
        <v>85</v>
      </c>
      <c r="C14" s="53">
        <v>45</v>
      </c>
      <c r="D14" s="54">
        <v>41072</v>
      </c>
      <c r="E14" s="55">
        <v>29500</v>
      </c>
      <c r="F14" s="54">
        <v>500</v>
      </c>
      <c r="G14" s="55">
        <v>611676</v>
      </c>
      <c r="H14" s="54">
        <v>41694</v>
      </c>
      <c r="I14" s="55">
        <v>38701</v>
      </c>
      <c r="J14" s="54">
        <v>500</v>
      </c>
      <c r="K14" s="55">
        <v>0</v>
      </c>
      <c r="L14" s="54">
        <v>6000</v>
      </c>
      <c r="M14" s="55">
        <v>0</v>
      </c>
      <c r="N14" s="54">
        <v>383</v>
      </c>
      <c r="O14" s="55">
        <v>0</v>
      </c>
      <c r="P14" s="54">
        <v>457339</v>
      </c>
      <c r="Q14" s="55">
        <v>47306</v>
      </c>
      <c r="R14" s="54">
        <v>0</v>
      </c>
      <c r="S14" s="55">
        <v>1274716</v>
      </c>
      <c r="T14" s="54">
        <v>0</v>
      </c>
      <c r="U14" s="55">
        <v>0</v>
      </c>
      <c r="V14" s="54">
        <v>0</v>
      </c>
      <c r="W14" s="55">
        <v>0</v>
      </c>
      <c r="X14" s="54">
        <v>0</v>
      </c>
      <c r="Y14" s="54">
        <v>0</v>
      </c>
      <c r="Z14" s="56">
        <v>1274716</v>
      </c>
      <c r="AA14" s="12"/>
      <c r="AB14" s="12"/>
    </row>
    <row r="15" spans="1:28" x14ac:dyDescent="0.25">
      <c r="A15" s="16">
        <v>11</v>
      </c>
      <c r="B15" s="17" t="s">
        <v>86</v>
      </c>
      <c r="C15" s="53">
        <v>11325</v>
      </c>
      <c r="D15" s="54">
        <v>7351</v>
      </c>
      <c r="E15" s="55">
        <v>0</v>
      </c>
      <c r="F15" s="54">
        <v>0</v>
      </c>
      <c r="G15" s="55">
        <v>676190</v>
      </c>
      <c r="H15" s="54">
        <v>77938</v>
      </c>
      <c r="I15" s="55">
        <v>21317</v>
      </c>
      <c r="J15" s="54">
        <v>8600</v>
      </c>
      <c r="K15" s="55">
        <v>0</v>
      </c>
      <c r="L15" s="54">
        <v>39000</v>
      </c>
      <c r="M15" s="55">
        <v>0</v>
      </c>
      <c r="N15" s="54">
        <v>1767</v>
      </c>
      <c r="O15" s="55">
        <v>0</v>
      </c>
      <c r="P15" s="54">
        <v>488977</v>
      </c>
      <c r="Q15" s="55">
        <v>-11820</v>
      </c>
      <c r="R15" s="54">
        <v>0</v>
      </c>
      <c r="S15" s="55">
        <v>1320645</v>
      </c>
      <c r="T15" s="54">
        <v>0</v>
      </c>
      <c r="U15" s="55">
        <v>0</v>
      </c>
      <c r="V15" s="54">
        <v>0</v>
      </c>
      <c r="W15" s="55">
        <v>0</v>
      </c>
      <c r="X15" s="54">
        <v>0</v>
      </c>
      <c r="Y15" s="54">
        <v>0</v>
      </c>
      <c r="Z15" s="56">
        <v>1320645</v>
      </c>
      <c r="AA15" s="12"/>
      <c r="AB15" s="12"/>
    </row>
    <row r="16" spans="1:28" x14ac:dyDescent="0.25">
      <c r="A16" s="16">
        <v>12</v>
      </c>
      <c r="B16" s="17" t="s">
        <v>87</v>
      </c>
      <c r="C16" s="53">
        <v>208750</v>
      </c>
      <c r="D16" s="54">
        <v>-213676</v>
      </c>
      <c r="E16" s="55">
        <v>-110135</v>
      </c>
      <c r="F16" s="54">
        <v>-89</v>
      </c>
      <c r="G16" s="55">
        <v>13300291</v>
      </c>
      <c r="H16" s="54">
        <v>418590</v>
      </c>
      <c r="I16" s="55">
        <v>-17489</v>
      </c>
      <c r="J16" s="54">
        <v>93100</v>
      </c>
      <c r="K16" s="55">
        <v>0</v>
      </c>
      <c r="L16" s="54">
        <v>1296628</v>
      </c>
      <c r="M16" s="55">
        <v>7000</v>
      </c>
      <c r="N16" s="54">
        <v>20556</v>
      </c>
      <c r="O16" s="55">
        <v>0</v>
      </c>
      <c r="P16" s="54">
        <v>14866066</v>
      </c>
      <c r="Q16" s="55">
        <v>1247383</v>
      </c>
      <c r="R16" s="54">
        <v>0</v>
      </c>
      <c r="S16" s="55">
        <v>31116975</v>
      </c>
      <c r="T16" s="54">
        <v>1723918</v>
      </c>
      <c r="U16" s="55">
        <v>37937</v>
      </c>
      <c r="V16" s="54">
        <v>7332260</v>
      </c>
      <c r="W16" s="55">
        <v>115299</v>
      </c>
      <c r="X16" s="54">
        <v>291021</v>
      </c>
      <c r="Y16" s="54">
        <v>9500435</v>
      </c>
      <c r="Z16" s="56">
        <v>40617410</v>
      </c>
      <c r="AA16" s="12"/>
      <c r="AB16" s="12"/>
    </row>
    <row r="17" spans="1:28" x14ac:dyDescent="0.25">
      <c r="A17" s="16">
        <v>13</v>
      </c>
      <c r="B17" s="17" t="s">
        <v>88</v>
      </c>
      <c r="C17" s="53">
        <v>92551</v>
      </c>
      <c r="D17" s="54">
        <v>-213676</v>
      </c>
      <c r="E17" s="55">
        <v>-267583</v>
      </c>
      <c r="F17" s="54">
        <v>0</v>
      </c>
      <c r="G17" s="55">
        <v>903756</v>
      </c>
      <c r="H17" s="54">
        <v>106712</v>
      </c>
      <c r="I17" s="55">
        <v>0</v>
      </c>
      <c r="J17" s="54">
        <v>0</v>
      </c>
      <c r="K17" s="55">
        <v>0</v>
      </c>
      <c r="L17" s="54">
        <v>1296628</v>
      </c>
      <c r="M17" s="55">
        <v>0</v>
      </c>
      <c r="N17" s="54">
        <v>50987</v>
      </c>
      <c r="O17" s="55">
        <v>0</v>
      </c>
      <c r="P17" s="54">
        <v>590463</v>
      </c>
      <c r="Q17" s="55">
        <v>407424</v>
      </c>
      <c r="R17" s="54">
        <v>0</v>
      </c>
      <c r="S17" s="55">
        <v>2967262</v>
      </c>
      <c r="T17" s="54">
        <v>1306707</v>
      </c>
      <c r="U17" s="55">
        <v>0</v>
      </c>
      <c r="V17" s="54">
        <v>557000</v>
      </c>
      <c r="W17" s="55">
        <v>0</v>
      </c>
      <c r="X17" s="54">
        <v>0</v>
      </c>
      <c r="Y17" s="54">
        <v>1863707</v>
      </c>
      <c r="Z17" s="56">
        <v>4830969</v>
      </c>
      <c r="AA17" s="12"/>
      <c r="AB17" s="12"/>
    </row>
    <row r="18" spans="1:28" x14ac:dyDescent="0.25">
      <c r="A18" s="16">
        <v>14</v>
      </c>
      <c r="B18" s="17" t="s">
        <v>89</v>
      </c>
      <c r="C18" s="53">
        <v>116199</v>
      </c>
      <c r="D18" s="54">
        <v>0</v>
      </c>
      <c r="E18" s="55">
        <v>157448</v>
      </c>
      <c r="F18" s="54">
        <v>-89</v>
      </c>
      <c r="G18" s="55">
        <v>12396535</v>
      </c>
      <c r="H18" s="54">
        <v>311878</v>
      </c>
      <c r="I18" s="55">
        <v>-17489</v>
      </c>
      <c r="J18" s="54">
        <v>93100</v>
      </c>
      <c r="K18" s="55">
        <v>0</v>
      </c>
      <c r="L18" s="54">
        <v>0</v>
      </c>
      <c r="M18" s="55">
        <v>7000</v>
      </c>
      <c r="N18" s="54">
        <v>-30431</v>
      </c>
      <c r="O18" s="55">
        <v>0</v>
      </c>
      <c r="P18" s="54">
        <v>14275603</v>
      </c>
      <c r="Q18" s="55">
        <v>839959</v>
      </c>
      <c r="R18" s="54">
        <v>0</v>
      </c>
      <c r="S18" s="55">
        <v>28149713</v>
      </c>
      <c r="T18" s="54">
        <v>417211</v>
      </c>
      <c r="U18" s="55">
        <v>37937</v>
      </c>
      <c r="V18" s="54">
        <v>6775260</v>
      </c>
      <c r="W18" s="55">
        <v>115299</v>
      </c>
      <c r="X18" s="54">
        <v>291021</v>
      </c>
      <c r="Y18" s="54">
        <v>7636728</v>
      </c>
      <c r="Z18" s="56">
        <v>35786441</v>
      </c>
      <c r="AA18" s="12"/>
      <c r="AB18" s="12"/>
    </row>
    <row r="19" spans="1:28" x14ac:dyDescent="0.25">
      <c r="A19" s="16">
        <v>15</v>
      </c>
      <c r="B19" s="17" t="s">
        <v>90</v>
      </c>
      <c r="C19" s="53">
        <v>30485</v>
      </c>
      <c r="D19" s="54">
        <v>0</v>
      </c>
      <c r="E19" s="55">
        <v>0</v>
      </c>
      <c r="F19" s="54">
        <v>0</v>
      </c>
      <c r="G19" s="55">
        <v>-49911</v>
      </c>
      <c r="H19" s="54">
        <v>0</v>
      </c>
      <c r="I19" s="55">
        <v>0</v>
      </c>
      <c r="J19" s="54">
        <v>0</v>
      </c>
      <c r="K19" s="55">
        <v>0</v>
      </c>
      <c r="L19" s="54">
        <v>0</v>
      </c>
      <c r="M19" s="55">
        <v>0</v>
      </c>
      <c r="N19" s="54">
        <v>0</v>
      </c>
      <c r="O19" s="55">
        <v>0</v>
      </c>
      <c r="P19" s="54">
        <v>0</v>
      </c>
      <c r="Q19" s="55">
        <v>0</v>
      </c>
      <c r="R19" s="54">
        <v>0</v>
      </c>
      <c r="S19" s="55">
        <v>-19426</v>
      </c>
      <c r="T19" s="54">
        <v>-26018</v>
      </c>
      <c r="U19" s="55">
        <v>0</v>
      </c>
      <c r="V19" s="54">
        <v>243769</v>
      </c>
      <c r="W19" s="55">
        <v>658413</v>
      </c>
      <c r="X19" s="54">
        <v>0</v>
      </c>
      <c r="Y19" s="54">
        <v>876164</v>
      </c>
      <c r="Z19" s="56">
        <v>856738</v>
      </c>
      <c r="AA19" s="12"/>
      <c r="AB19" s="12"/>
    </row>
    <row r="20" spans="1:28" x14ac:dyDescent="0.25">
      <c r="A20" s="16">
        <v>16</v>
      </c>
      <c r="B20" s="17" t="s">
        <v>91</v>
      </c>
      <c r="C20" s="53">
        <v>146684</v>
      </c>
      <c r="D20" s="54">
        <v>0</v>
      </c>
      <c r="E20" s="55">
        <v>157448</v>
      </c>
      <c r="F20" s="54">
        <v>-89</v>
      </c>
      <c r="G20" s="55">
        <v>12346624</v>
      </c>
      <c r="H20" s="54">
        <v>311878</v>
      </c>
      <c r="I20" s="55">
        <v>-17489</v>
      </c>
      <c r="J20" s="54">
        <v>93100</v>
      </c>
      <c r="K20" s="55">
        <v>0</v>
      </c>
      <c r="L20" s="54">
        <v>0</v>
      </c>
      <c r="M20" s="55">
        <v>7000</v>
      </c>
      <c r="N20" s="54">
        <v>-30431</v>
      </c>
      <c r="O20" s="55">
        <v>0</v>
      </c>
      <c r="P20" s="54">
        <v>14275603</v>
      </c>
      <c r="Q20" s="55">
        <v>839959</v>
      </c>
      <c r="R20" s="54">
        <v>0</v>
      </c>
      <c r="S20" s="55">
        <v>28130287</v>
      </c>
      <c r="T20" s="54">
        <v>391193</v>
      </c>
      <c r="U20" s="55">
        <v>37937</v>
      </c>
      <c r="V20" s="54">
        <v>7019029</v>
      </c>
      <c r="W20" s="55">
        <v>773712</v>
      </c>
      <c r="X20" s="54">
        <v>291021</v>
      </c>
      <c r="Y20" s="54">
        <v>8512892</v>
      </c>
      <c r="Z20" s="56">
        <v>36643179</v>
      </c>
      <c r="AA20" s="12"/>
      <c r="AB20" s="12"/>
    </row>
    <row r="21" spans="1:28" x14ac:dyDescent="0.25">
      <c r="A21" s="16">
        <v>17</v>
      </c>
      <c r="B21" s="17" t="s">
        <v>92</v>
      </c>
      <c r="C21" s="53">
        <v>26400</v>
      </c>
      <c r="D21" s="54">
        <v>0</v>
      </c>
      <c r="E21" s="55">
        <v>13265</v>
      </c>
      <c r="F21" s="54">
        <v>0</v>
      </c>
      <c r="G21" s="55">
        <v>1906475</v>
      </c>
      <c r="H21" s="54">
        <v>253504</v>
      </c>
      <c r="I21" s="55">
        <v>0</v>
      </c>
      <c r="J21" s="54">
        <v>0</v>
      </c>
      <c r="K21" s="55">
        <v>0</v>
      </c>
      <c r="L21" s="54">
        <v>0</v>
      </c>
      <c r="M21" s="55">
        <v>0</v>
      </c>
      <c r="N21" s="54">
        <v>132964</v>
      </c>
      <c r="O21" s="55">
        <v>0</v>
      </c>
      <c r="P21" s="54">
        <v>985052</v>
      </c>
      <c r="Q21" s="55">
        <v>1412673</v>
      </c>
      <c r="R21" s="54">
        <v>0</v>
      </c>
      <c r="S21" s="55">
        <v>4730333</v>
      </c>
      <c r="T21" s="54">
        <v>167516</v>
      </c>
      <c r="U21" s="55">
        <v>24</v>
      </c>
      <c r="V21" s="54">
        <v>2306615</v>
      </c>
      <c r="W21" s="55">
        <v>19824</v>
      </c>
      <c r="X21" s="54">
        <v>0</v>
      </c>
      <c r="Y21" s="54">
        <v>2493979</v>
      </c>
      <c r="Z21" s="56">
        <v>7224312</v>
      </c>
      <c r="AA21" s="12"/>
      <c r="AB21" s="12"/>
    </row>
    <row r="22" spans="1:28" x14ac:dyDescent="0.25">
      <c r="A22" s="16">
        <v>18</v>
      </c>
      <c r="B22" s="17" t="s">
        <v>93</v>
      </c>
      <c r="C22" s="53">
        <v>160794</v>
      </c>
      <c r="D22" s="54">
        <v>111780</v>
      </c>
      <c r="E22" s="55">
        <v>95647</v>
      </c>
      <c r="F22" s="54">
        <v>7689</v>
      </c>
      <c r="G22" s="55">
        <v>3305</v>
      </c>
      <c r="H22" s="54">
        <v>79955</v>
      </c>
      <c r="I22" s="55">
        <v>3486</v>
      </c>
      <c r="J22" s="54">
        <v>0</v>
      </c>
      <c r="K22" s="55">
        <v>19130</v>
      </c>
      <c r="L22" s="54">
        <v>260594</v>
      </c>
      <c r="M22" s="55">
        <v>0</v>
      </c>
      <c r="N22" s="54">
        <v>247537</v>
      </c>
      <c r="O22" s="55">
        <v>0</v>
      </c>
      <c r="P22" s="54">
        <v>145513</v>
      </c>
      <c r="Q22" s="55">
        <v>7032605</v>
      </c>
      <c r="R22" s="54">
        <v>0</v>
      </c>
      <c r="S22" s="55">
        <v>8168035</v>
      </c>
      <c r="T22" s="54">
        <v>2024385</v>
      </c>
      <c r="U22" s="55">
        <v>0</v>
      </c>
      <c r="V22" s="54">
        <v>422085</v>
      </c>
      <c r="W22" s="55">
        <v>0</v>
      </c>
      <c r="X22" s="54">
        <v>0</v>
      </c>
      <c r="Y22" s="54">
        <v>2446470</v>
      </c>
      <c r="Z22" s="56">
        <v>10614505</v>
      </c>
      <c r="AA22" s="12"/>
      <c r="AB22" s="12"/>
    </row>
    <row r="23" spans="1:28" x14ac:dyDescent="0.25">
      <c r="A23" s="16">
        <v>19</v>
      </c>
      <c r="B23" s="17" t="s">
        <v>94</v>
      </c>
      <c r="C23" s="53">
        <v>-134394</v>
      </c>
      <c r="D23" s="54">
        <v>-111780</v>
      </c>
      <c r="E23" s="55">
        <v>-82382</v>
      </c>
      <c r="F23" s="54">
        <v>-7689</v>
      </c>
      <c r="G23" s="55">
        <v>1903170</v>
      </c>
      <c r="H23" s="54">
        <v>173549</v>
      </c>
      <c r="I23" s="55">
        <v>-3486</v>
      </c>
      <c r="J23" s="54">
        <v>0</v>
      </c>
      <c r="K23" s="55">
        <v>-19130</v>
      </c>
      <c r="L23" s="54">
        <v>-260594</v>
      </c>
      <c r="M23" s="55">
        <v>0</v>
      </c>
      <c r="N23" s="54">
        <v>-114573</v>
      </c>
      <c r="O23" s="55">
        <v>0</v>
      </c>
      <c r="P23" s="54">
        <v>839539</v>
      </c>
      <c r="Q23" s="55">
        <v>-5619932</v>
      </c>
      <c r="R23" s="54">
        <v>0</v>
      </c>
      <c r="S23" s="55">
        <v>-3437702</v>
      </c>
      <c r="T23" s="54">
        <v>-1856869</v>
      </c>
      <c r="U23" s="55">
        <v>24</v>
      </c>
      <c r="V23" s="54">
        <v>1884530</v>
      </c>
      <c r="W23" s="55">
        <v>19824</v>
      </c>
      <c r="X23" s="54">
        <v>0</v>
      </c>
      <c r="Y23" s="54">
        <v>47509</v>
      </c>
      <c r="Z23" s="56">
        <v>-3390193</v>
      </c>
      <c r="AA23" s="12"/>
      <c r="AB23" s="12"/>
    </row>
    <row r="24" spans="1:28" x14ac:dyDescent="0.25">
      <c r="A24" s="16">
        <v>20</v>
      </c>
      <c r="B24" s="17" t="s">
        <v>95</v>
      </c>
      <c r="C24" s="53">
        <v>201800.82631511966</v>
      </c>
      <c r="D24" s="54">
        <v>13218</v>
      </c>
      <c r="E24" s="55">
        <v>322002.93551650207</v>
      </c>
      <c r="F24" s="54">
        <v>74148.013162470685</v>
      </c>
      <c r="G24" s="55">
        <v>5199742.2463318445</v>
      </c>
      <c r="H24" s="54">
        <v>1066936.6925545761</v>
      </c>
      <c r="I24" s="55">
        <v>615648.75648249593</v>
      </c>
      <c r="J24" s="54">
        <v>214114.48002700944</v>
      </c>
      <c r="K24" s="55">
        <v>1838.5403459411709</v>
      </c>
      <c r="L24" s="54">
        <v>35039</v>
      </c>
      <c r="M24" s="55">
        <v>2849.4570176810598</v>
      </c>
      <c r="N24" s="54">
        <v>621062.2431481916</v>
      </c>
      <c r="O24" s="55">
        <v>66949.354481665388</v>
      </c>
      <c r="P24" s="54">
        <v>18098339.704195276</v>
      </c>
      <c r="Q24" s="55">
        <v>8943644.4950458352</v>
      </c>
      <c r="R24" s="54">
        <v>1085.2489414908557</v>
      </c>
      <c r="S24" s="55">
        <v>35478419.993566096</v>
      </c>
      <c r="T24" s="54">
        <v>1558777.2642162326</v>
      </c>
      <c r="U24" s="55">
        <v>252467</v>
      </c>
      <c r="V24" s="54">
        <v>6710646.7714998806</v>
      </c>
      <c r="W24" s="55">
        <v>174369.97071778736</v>
      </c>
      <c r="X24" s="54">
        <v>15950</v>
      </c>
      <c r="Y24" s="54">
        <v>8712211.0064339004</v>
      </c>
      <c r="Z24" s="56">
        <v>44190631</v>
      </c>
      <c r="AA24" s="12"/>
      <c r="AB24" s="12"/>
    </row>
    <row r="25" spans="1:28" x14ac:dyDescent="0.25">
      <c r="A25" s="16">
        <v>21</v>
      </c>
      <c r="B25" s="17" t="s">
        <v>96</v>
      </c>
      <c r="C25" s="53">
        <v>214090.82631511966</v>
      </c>
      <c r="D25" s="54">
        <v>-98562</v>
      </c>
      <c r="E25" s="55">
        <v>397068.93551650201</v>
      </c>
      <c r="F25" s="54">
        <v>66370.013162470685</v>
      </c>
      <c r="G25" s="55">
        <v>19449536.246331844</v>
      </c>
      <c r="H25" s="54">
        <v>1552363.6925545761</v>
      </c>
      <c r="I25" s="55">
        <v>594673.75648249593</v>
      </c>
      <c r="J25" s="54">
        <v>307214.48002700944</v>
      </c>
      <c r="K25" s="55">
        <v>-17291.459654058828</v>
      </c>
      <c r="L25" s="54">
        <v>-225555</v>
      </c>
      <c r="M25" s="55">
        <v>9849.4570176810594</v>
      </c>
      <c r="N25" s="54">
        <v>476058.2431481916</v>
      </c>
      <c r="O25" s="55">
        <v>66949.354481665388</v>
      </c>
      <c r="P25" s="54">
        <v>33213481.704195276</v>
      </c>
      <c r="Q25" s="55">
        <v>4163671.4950458352</v>
      </c>
      <c r="R25" s="54">
        <v>1085.2489414908557</v>
      </c>
      <c r="S25" s="55">
        <v>60171004.993566096</v>
      </c>
      <c r="T25" s="54">
        <v>93101.264216232463</v>
      </c>
      <c r="U25" s="55">
        <v>290428</v>
      </c>
      <c r="V25" s="54">
        <v>15614205.77149988</v>
      </c>
      <c r="W25" s="55">
        <v>967905.97071778739</v>
      </c>
      <c r="X25" s="54">
        <v>306971</v>
      </c>
      <c r="Y25" s="54">
        <v>17272612.0064339</v>
      </c>
      <c r="Z25" s="56">
        <v>77443617</v>
      </c>
      <c r="AA25" s="12"/>
      <c r="AB25" s="12"/>
    </row>
    <row r="26" spans="1:28" x14ac:dyDescent="0.25">
      <c r="A26" s="16">
        <v>22</v>
      </c>
      <c r="B26" s="17" t="s">
        <v>97</v>
      </c>
      <c r="C26" s="53">
        <v>225619.17368488034</v>
      </c>
      <c r="D26" s="54">
        <v>104840</v>
      </c>
      <c r="E26" s="55">
        <v>293278.06448349793</v>
      </c>
      <c r="F26" s="54">
        <v>52681.986837529315</v>
      </c>
      <c r="G26" s="55">
        <v>3153223.7536681555</v>
      </c>
      <c r="H26" s="54">
        <v>736151.38744542398</v>
      </c>
      <c r="I26" s="55">
        <v>409754.24351750407</v>
      </c>
      <c r="J26" s="54">
        <v>47443.519972990558</v>
      </c>
      <c r="K26" s="55">
        <v>17691.459654058828</v>
      </c>
      <c r="L26" s="54">
        <v>225555</v>
      </c>
      <c r="M26" s="55">
        <v>-4208.4570176810594</v>
      </c>
      <c r="N26" s="54">
        <v>538796.7568518084</v>
      </c>
      <c r="O26" s="55">
        <v>42585.645518334612</v>
      </c>
      <c r="P26" s="54">
        <v>-392049.70419527497</v>
      </c>
      <c r="Q26" s="55">
        <v>2693491.5049541653</v>
      </c>
      <c r="R26" s="54">
        <v>812.75105850914429</v>
      </c>
      <c r="S26" s="55">
        <v>8145667.0864339024</v>
      </c>
      <c r="T26" s="54">
        <v>3197897.7357837674</v>
      </c>
      <c r="U26" s="55">
        <v>57408</v>
      </c>
      <c r="V26" s="54">
        <v>-1702455.7714998806</v>
      </c>
      <c r="W26" s="55">
        <v>-439553.97071778739</v>
      </c>
      <c r="X26" s="54">
        <v>-200493</v>
      </c>
      <c r="Y26" s="54">
        <v>912802.99356609955</v>
      </c>
      <c r="Z26" s="56">
        <v>9058470.0800000019</v>
      </c>
      <c r="AA26" s="12"/>
      <c r="AB26" s="12"/>
    </row>
    <row r="27" spans="1:28" x14ac:dyDescent="0.25">
      <c r="A27" s="16">
        <v>23</v>
      </c>
      <c r="B27" s="17" t="s">
        <v>98</v>
      </c>
      <c r="C27" s="53">
        <v>17138.090514266642</v>
      </c>
      <c r="D27" s="54">
        <v>331.44146623498796</v>
      </c>
      <c r="E27" s="55">
        <v>18535.043369083112</v>
      </c>
      <c r="F27" s="54">
        <v>3386.5521631663755</v>
      </c>
      <c r="G27" s="55">
        <v>563952.29121661605</v>
      </c>
      <c r="H27" s="54">
        <v>35173.096423719631</v>
      </c>
      <c r="I27" s="55">
        <v>28571.950207849313</v>
      </c>
      <c r="J27" s="54">
        <v>10088.598403086555</v>
      </c>
      <c r="K27" s="55">
        <v>11.378396543246229</v>
      </c>
      <c r="L27" s="54">
        <v>0</v>
      </c>
      <c r="M27" s="55">
        <v>24.073835951123904</v>
      </c>
      <c r="N27" s="54">
        <v>25353.723549500159</v>
      </c>
      <c r="O27" s="55">
        <v>3115.8316634111898</v>
      </c>
      <c r="P27" s="54">
        <v>782909.65448202787</v>
      </c>
      <c r="Q27" s="55">
        <v>209935.0218189547</v>
      </c>
      <c r="R27" s="54">
        <v>53.990491597703361</v>
      </c>
      <c r="S27" s="55">
        <v>1698580.7380020088</v>
      </c>
      <c r="T27" s="54">
        <v>157439.22384789874</v>
      </c>
      <c r="U27" s="55">
        <v>1909.6777477796568</v>
      </c>
      <c r="V27" s="54">
        <v>5440596.4289845722</v>
      </c>
      <c r="W27" s="55">
        <v>76479.931417740518</v>
      </c>
      <c r="X27" s="54">
        <v>200493</v>
      </c>
      <c r="Y27" s="54">
        <v>5876918.2619979912</v>
      </c>
      <c r="Z27" s="56">
        <v>7575499</v>
      </c>
      <c r="AA27" s="12"/>
      <c r="AB27" s="12"/>
    </row>
    <row r="28" spans="1:28" x14ac:dyDescent="0.25">
      <c r="A28" s="16">
        <v>24</v>
      </c>
      <c r="B28" s="17" t="s">
        <v>99</v>
      </c>
      <c r="C28" s="53">
        <v>4110.4442468189291</v>
      </c>
      <c r="D28" s="54">
        <v>85.926314390474118</v>
      </c>
      <c r="E28" s="55">
        <v>6044.5202482252871</v>
      </c>
      <c r="F28" s="54">
        <v>-28.852282071800481</v>
      </c>
      <c r="G28" s="55">
        <v>468065.74056785327</v>
      </c>
      <c r="H28" s="54">
        <v>15797.811889317978</v>
      </c>
      <c r="I28" s="55">
        <v>-243.42337782493712</v>
      </c>
      <c r="J28" s="54">
        <v>-85.951455288618547</v>
      </c>
      <c r="K28" s="55">
        <v>-9.6940100365556156E-2</v>
      </c>
      <c r="L28" s="54">
        <v>0</v>
      </c>
      <c r="M28" s="55">
        <v>41.710796997919971</v>
      </c>
      <c r="N28" s="54">
        <v>8520.2903490486042</v>
      </c>
      <c r="O28" s="55">
        <v>-26.545834733852988</v>
      </c>
      <c r="P28" s="54">
        <v>184237.19119071611</v>
      </c>
      <c r="Q28" s="55">
        <v>63154.045840335166</v>
      </c>
      <c r="R28" s="54">
        <v>-0.45998077623456396</v>
      </c>
      <c r="S28" s="55">
        <v>749672.351572908</v>
      </c>
      <c r="T28" s="54">
        <v>28078.845305220464</v>
      </c>
      <c r="U28" s="55">
        <v>1566.0138190377911</v>
      </c>
      <c r="V28" s="54">
        <v>93710.491460364516</v>
      </c>
      <c r="W28" s="55">
        <v>11234.297842469281</v>
      </c>
      <c r="X28" s="54">
        <v>0</v>
      </c>
      <c r="Y28" s="54">
        <v>134589.64842709206</v>
      </c>
      <c r="Z28" s="56">
        <v>884262</v>
      </c>
      <c r="AA28" s="12"/>
      <c r="AB28" s="12"/>
    </row>
    <row r="29" spans="1:28" x14ac:dyDescent="0.25">
      <c r="A29" s="16">
        <v>25</v>
      </c>
      <c r="B29" s="17" t="s">
        <v>100</v>
      </c>
      <c r="C29" s="53">
        <v>246867.70844596589</v>
      </c>
      <c r="D29" s="54">
        <v>105257.36778062546</v>
      </c>
      <c r="E29" s="55">
        <v>317857.62810080638</v>
      </c>
      <c r="F29" s="54">
        <v>56039.686718623889</v>
      </c>
      <c r="G29" s="55">
        <v>4185241.7854526248</v>
      </c>
      <c r="H29" s="54">
        <v>787122.29575846158</v>
      </c>
      <c r="I29" s="55">
        <v>438082.77034752845</v>
      </c>
      <c r="J29" s="54">
        <v>57446.166920788492</v>
      </c>
      <c r="K29" s="55">
        <v>17702.741110501709</v>
      </c>
      <c r="L29" s="54">
        <v>225555</v>
      </c>
      <c r="M29" s="55">
        <v>-4142.6723847320154</v>
      </c>
      <c r="N29" s="54">
        <v>572670.7707503573</v>
      </c>
      <c r="O29" s="55">
        <v>45674.931347011952</v>
      </c>
      <c r="P29" s="54">
        <v>575097.14147746889</v>
      </c>
      <c r="Q29" s="55">
        <v>2966580.5726134554</v>
      </c>
      <c r="R29" s="54">
        <v>866.28156933061302</v>
      </c>
      <c r="S29" s="55">
        <v>10593920.176008821</v>
      </c>
      <c r="T29" s="54">
        <v>3383415.8049368868</v>
      </c>
      <c r="U29" s="55">
        <v>60883.691566817448</v>
      </c>
      <c r="V29" s="54">
        <v>3831851.1489450559</v>
      </c>
      <c r="W29" s="55">
        <v>-351839.74145757756</v>
      </c>
      <c r="X29" s="54">
        <v>0</v>
      </c>
      <c r="Y29" s="54">
        <v>6924310.9039911833</v>
      </c>
      <c r="Z29" s="56">
        <v>17518231.080000002</v>
      </c>
      <c r="AA29" s="12"/>
      <c r="AB29" s="12"/>
    </row>
    <row r="30" spans="1:28" x14ac:dyDescent="0.25">
      <c r="A30" s="16">
        <v>26</v>
      </c>
      <c r="B30" s="17" t="s">
        <v>101</v>
      </c>
      <c r="C30" s="53">
        <v>246867.70844596589</v>
      </c>
      <c r="D30" s="54">
        <v>105257.36778062546</v>
      </c>
      <c r="E30" s="55">
        <v>317857.62810080638</v>
      </c>
      <c r="F30" s="54">
        <v>56039.686718623889</v>
      </c>
      <c r="G30" s="55">
        <v>4185241.7854526248</v>
      </c>
      <c r="H30" s="54">
        <v>787122.29575846158</v>
      </c>
      <c r="I30" s="55">
        <v>438082.77034752845</v>
      </c>
      <c r="J30" s="54">
        <v>57446.166920788492</v>
      </c>
      <c r="K30" s="55">
        <v>17702.741110501709</v>
      </c>
      <c r="L30" s="54">
        <v>225555</v>
      </c>
      <c r="M30" s="55">
        <v>-4142.6723847320154</v>
      </c>
      <c r="N30" s="54">
        <v>572670.7707503573</v>
      </c>
      <c r="O30" s="55">
        <v>45674.931347011952</v>
      </c>
      <c r="P30" s="54">
        <v>575097.14147746889</v>
      </c>
      <c r="Q30" s="55">
        <v>2966580.5726134554</v>
      </c>
      <c r="R30" s="54">
        <v>866.28156933061302</v>
      </c>
      <c r="S30" s="55">
        <v>10593920.176008821</v>
      </c>
      <c r="T30" s="54">
        <v>3383415.8049368868</v>
      </c>
      <c r="U30" s="55">
        <v>60883.691566817448</v>
      </c>
      <c r="V30" s="54">
        <v>3831851.1489450559</v>
      </c>
      <c r="W30" s="55">
        <v>-351839.74145757756</v>
      </c>
      <c r="X30" s="54">
        <v>0</v>
      </c>
      <c r="Y30" s="54">
        <v>6924310.9039911833</v>
      </c>
      <c r="Z30" s="56">
        <v>17518231.080000002</v>
      </c>
      <c r="AA30" s="12"/>
      <c r="AB30" s="12"/>
    </row>
    <row r="31" spans="1:28" x14ac:dyDescent="0.25">
      <c r="A31" s="16">
        <v>27</v>
      </c>
      <c r="B31" s="17" t="s">
        <v>102</v>
      </c>
      <c r="C31" s="53">
        <v>21880.341272257654</v>
      </c>
      <c r="D31" s="54">
        <v>29895.09525787814</v>
      </c>
      <c r="E31" s="55">
        <v>25780.696833127586</v>
      </c>
      <c r="F31" s="54">
        <v>3168.61476899946</v>
      </c>
      <c r="G31" s="55">
        <v>761584.37133490993</v>
      </c>
      <c r="H31" s="54">
        <v>73050.927375143947</v>
      </c>
      <c r="I31" s="55">
        <v>20385.254507396588</v>
      </c>
      <c r="J31" s="54">
        <v>6747.8450024202166</v>
      </c>
      <c r="K31" s="55">
        <v>2016.8699336054201</v>
      </c>
      <c r="L31" s="54">
        <v>114729.9755561222</v>
      </c>
      <c r="M31" s="55">
        <v>99.461369100518482</v>
      </c>
      <c r="N31" s="54">
        <v>52093.03461698538</v>
      </c>
      <c r="O31" s="55">
        <v>2109.0406209756266</v>
      </c>
      <c r="P31" s="54">
        <v>827761.09479257243</v>
      </c>
      <c r="Q31" s="55">
        <v>1258226.8232194029</v>
      </c>
      <c r="R31" s="54">
        <v>44.176901538634183</v>
      </c>
      <c r="S31" s="55">
        <v>3199573.6233624369</v>
      </c>
      <c r="T31" s="54">
        <v>222011.16172955988</v>
      </c>
      <c r="U31" s="55">
        <v>6931.797622435377</v>
      </c>
      <c r="V31" s="54">
        <v>641391.67687758233</v>
      </c>
      <c r="W31" s="55">
        <v>10085.311857542065</v>
      </c>
      <c r="X31" s="54">
        <v>152525.42855044367</v>
      </c>
      <c r="Y31" s="54">
        <v>1032945.3766375633</v>
      </c>
      <c r="Z31" s="56">
        <v>4232519</v>
      </c>
      <c r="AA31" s="12"/>
      <c r="AB31" s="12"/>
    </row>
    <row r="32" spans="1:28" x14ac:dyDescent="0.25">
      <c r="A32" s="16">
        <v>28</v>
      </c>
      <c r="B32" s="17" t="s">
        <v>103</v>
      </c>
      <c r="C32" s="53">
        <v>224987.36717370828</v>
      </c>
      <c r="D32" s="54">
        <v>75362.272522747313</v>
      </c>
      <c r="E32" s="55">
        <v>292076.9312676788</v>
      </c>
      <c r="F32" s="54">
        <v>52871.071949624427</v>
      </c>
      <c r="G32" s="55">
        <v>3423657.4141177149</v>
      </c>
      <c r="H32" s="54">
        <v>714071.3683833176</v>
      </c>
      <c r="I32" s="55">
        <v>417697.51584013185</v>
      </c>
      <c r="J32" s="54">
        <v>50698.321918368274</v>
      </c>
      <c r="K32" s="55">
        <v>15685.871176896289</v>
      </c>
      <c r="L32" s="54">
        <v>110825.0244438778</v>
      </c>
      <c r="M32" s="55">
        <v>-4242.1337538325342</v>
      </c>
      <c r="N32" s="54">
        <v>520577.73613337189</v>
      </c>
      <c r="O32" s="55">
        <v>43565.890726036327</v>
      </c>
      <c r="P32" s="54">
        <v>-252663.95331510343</v>
      </c>
      <c r="Q32" s="55">
        <v>1708353.7493940527</v>
      </c>
      <c r="R32" s="54">
        <v>822.10466779197884</v>
      </c>
      <c r="S32" s="55">
        <v>7394346.5526463818</v>
      </c>
      <c r="T32" s="54">
        <v>3161404.6432073265</v>
      </c>
      <c r="U32" s="55">
        <v>53951.893944382071</v>
      </c>
      <c r="V32" s="54">
        <v>3190459.4720674735</v>
      </c>
      <c r="W32" s="55">
        <v>-361925.05331511964</v>
      </c>
      <c r="X32" s="54">
        <v>-152525.42855044367</v>
      </c>
      <c r="Y32" s="54">
        <v>5891365.5273536202</v>
      </c>
      <c r="Z32" s="56">
        <v>13285712.080000002</v>
      </c>
      <c r="AA32" s="12"/>
      <c r="AB32" s="12"/>
    </row>
    <row r="33" spans="1:28" ht="15.75" thickBot="1" x14ac:dyDescent="0.3">
      <c r="A33" s="18">
        <v>29</v>
      </c>
      <c r="B33" s="19" t="s">
        <v>104</v>
      </c>
      <c r="C33" s="57">
        <v>224987.36717370828</v>
      </c>
      <c r="D33" s="58">
        <v>75362.272522747313</v>
      </c>
      <c r="E33" s="59">
        <v>292076.9312676788</v>
      </c>
      <c r="F33" s="58">
        <v>52871.071949624427</v>
      </c>
      <c r="G33" s="59">
        <v>3423657.4141177149</v>
      </c>
      <c r="H33" s="58">
        <v>714071.3683833176</v>
      </c>
      <c r="I33" s="59">
        <v>417697.51584013185</v>
      </c>
      <c r="J33" s="58">
        <v>50698.321918368274</v>
      </c>
      <c r="K33" s="59">
        <v>15685.871176896289</v>
      </c>
      <c r="L33" s="58">
        <v>110825.0244438778</v>
      </c>
      <c r="M33" s="59">
        <v>-4242.1337538325342</v>
      </c>
      <c r="N33" s="58">
        <v>520577.73613337189</v>
      </c>
      <c r="O33" s="59">
        <v>43565.890726036327</v>
      </c>
      <c r="P33" s="58">
        <v>-252663.95331510343</v>
      </c>
      <c r="Q33" s="59">
        <v>1708353.7493940527</v>
      </c>
      <c r="R33" s="58">
        <v>822.10466779197884</v>
      </c>
      <c r="S33" s="59">
        <v>7394346.5526463818</v>
      </c>
      <c r="T33" s="58">
        <v>3161404.6432073265</v>
      </c>
      <c r="U33" s="59">
        <v>53951.893944382071</v>
      </c>
      <c r="V33" s="58">
        <v>3190459.4720674735</v>
      </c>
      <c r="W33" s="59">
        <v>-361925.05331511964</v>
      </c>
      <c r="X33" s="58">
        <v>-152525.42855044367</v>
      </c>
      <c r="Y33" s="58">
        <v>5891365.5273536202</v>
      </c>
      <c r="Z33" s="60">
        <v>13285712.080000002</v>
      </c>
      <c r="AA33" s="12"/>
      <c r="AB33" s="12"/>
    </row>
    <row r="34" spans="1:28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>
        <v>0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</sheetData>
  <mergeCells count="3">
    <mergeCell ref="A1:Z1"/>
    <mergeCell ref="A2:Z2"/>
    <mergeCell ref="A3:Z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topLeftCell="B1" workbookViewId="0">
      <selection activeCell="K3" sqref="K3"/>
    </sheetView>
  </sheetViews>
  <sheetFormatPr defaultRowHeight="15" x14ac:dyDescent="0.25"/>
  <cols>
    <col min="1" max="1" width="6.85546875" customWidth="1"/>
    <col min="2" max="2" width="41.140625" customWidth="1"/>
    <col min="3" max="3" width="16.140625" customWidth="1"/>
    <col min="4" max="4" width="14.28515625" customWidth="1"/>
    <col min="5" max="5" width="13.140625" bestFit="1" customWidth="1"/>
    <col min="6" max="6" width="11.28515625" customWidth="1"/>
    <col min="7" max="7" width="13.140625" bestFit="1" customWidth="1"/>
    <col min="8" max="8" width="10.5703125" customWidth="1"/>
    <col min="9" max="9" width="13.140625" bestFit="1" customWidth="1"/>
    <col min="10" max="10" width="13.7109375" customWidth="1"/>
  </cols>
  <sheetData>
    <row r="1" spans="1:10" ht="18.75" x14ac:dyDescent="0.3">
      <c r="A1" s="73" t="s">
        <v>112</v>
      </c>
      <c r="B1" s="73"/>
      <c r="C1" s="73"/>
      <c r="D1" s="73"/>
      <c r="E1" s="73"/>
      <c r="F1" s="73"/>
      <c r="G1" s="73"/>
      <c r="H1" s="73"/>
      <c r="I1" s="73"/>
    </row>
    <row r="2" spans="1:10" ht="18.75" x14ac:dyDescent="0.3">
      <c r="A2" s="73" t="s">
        <v>121</v>
      </c>
      <c r="B2" s="73"/>
      <c r="C2" s="73"/>
      <c r="D2" s="73"/>
      <c r="E2" s="73"/>
      <c r="F2" s="73"/>
      <c r="G2" s="73"/>
      <c r="H2" s="73"/>
      <c r="I2" s="73"/>
    </row>
    <row r="3" spans="1:10" ht="19.5" thickBot="1" x14ac:dyDescent="0.35">
      <c r="A3" s="75" t="s">
        <v>125</v>
      </c>
      <c r="B3" s="75"/>
      <c r="C3" s="75"/>
      <c r="D3" s="75"/>
      <c r="E3" s="75"/>
      <c r="F3" s="75"/>
      <c r="G3" s="75"/>
      <c r="H3" s="75"/>
      <c r="I3" s="75"/>
    </row>
    <row r="4" spans="1:10" ht="48" thickBot="1" x14ac:dyDescent="0.3">
      <c r="A4" s="9" t="s">
        <v>52</v>
      </c>
      <c r="B4" s="9" t="s">
        <v>53</v>
      </c>
      <c r="C4" s="9" t="s">
        <v>54</v>
      </c>
      <c r="D4" s="79" t="s">
        <v>58</v>
      </c>
      <c r="E4" s="8" t="s">
        <v>70</v>
      </c>
      <c r="F4" s="8" t="s">
        <v>71</v>
      </c>
      <c r="G4" s="6" t="s">
        <v>72</v>
      </c>
      <c r="H4" s="7" t="s">
        <v>73</v>
      </c>
      <c r="I4" s="78" t="s">
        <v>74</v>
      </c>
      <c r="J4" s="83" t="s">
        <v>75</v>
      </c>
    </row>
    <row r="5" spans="1:10" x14ac:dyDescent="0.25">
      <c r="A5" s="14">
        <v>1</v>
      </c>
      <c r="B5" s="15" t="s">
        <v>76</v>
      </c>
      <c r="C5" s="84">
        <v>807162</v>
      </c>
      <c r="D5" s="84">
        <v>24245508</v>
      </c>
      <c r="E5" s="43">
        <v>12329187</v>
      </c>
      <c r="F5" s="43">
        <v>386636</v>
      </c>
      <c r="G5" s="38">
        <v>19107530</v>
      </c>
      <c r="H5" s="46">
        <v>528352</v>
      </c>
      <c r="I5" s="80">
        <v>3823618</v>
      </c>
      <c r="J5" s="86">
        <f>SUM(C5:I5)</f>
        <v>61227993</v>
      </c>
    </row>
    <row r="6" spans="1:10" x14ac:dyDescent="0.25">
      <c r="A6" s="16">
        <v>2</v>
      </c>
      <c r="B6" s="17" t="s">
        <v>77</v>
      </c>
      <c r="C6" s="53">
        <v>361852</v>
      </c>
      <c r="D6" s="53">
        <v>1416650</v>
      </c>
      <c r="E6" s="44">
        <v>9161390</v>
      </c>
      <c r="F6" s="44">
        <v>0</v>
      </c>
      <c r="G6" s="21">
        <v>2200213</v>
      </c>
      <c r="H6" s="47">
        <v>0</v>
      </c>
      <c r="I6" s="81">
        <v>0</v>
      </c>
      <c r="J6" s="85">
        <f t="shared" ref="J6:J33" si="0">SUM(C6:I6)</f>
        <v>13140105</v>
      </c>
    </row>
    <row r="7" spans="1:10" x14ac:dyDescent="0.25">
      <c r="A7" s="16">
        <v>3</v>
      </c>
      <c r="B7" s="17" t="s">
        <v>78</v>
      </c>
      <c r="C7" s="53">
        <v>445310</v>
      </c>
      <c r="D7" s="53">
        <v>22828858</v>
      </c>
      <c r="E7" s="44">
        <v>3167797</v>
      </c>
      <c r="F7" s="44">
        <v>386636</v>
      </c>
      <c r="G7" s="21">
        <v>16907317</v>
      </c>
      <c r="H7" s="47">
        <v>528352</v>
      </c>
      <c r="I7" s="81">
        <v>3823618</v>
      </c>
      <c r="J7" s="85">
        <f t="shared" si="0"/>
        <v>48087888</v>
      </c>
    </row>
    <row r="8" spans="1:10" x14ac:dyDescent="0.25">
      <c r="A8" s="16">
        <v>4</v>
      </c>
      <c r="B8" s="17" t="s">
        <v>79</v>
      </c>
      <c r="C8" s="53">
        <v>173130</v>
      </c>
      <c r="D8" s="53">
        <v>2251036</v>
      </c>
      <c r="E8" s="44">
        <v>1986525</v>
      </c>
      <c r="F8" s="44">
        <v>122151</v>
      </c>
      <c r="G8" s="21">
        <v>18787863</v>
      </c>
      <c r="H8" s="47">
        <v>0</v>
      </c>
      <c r="I8" s="81">
        <v>7165024</v>
      </c>
      <c r="J8" s="85">
        <f t="shared" si="0"/>
        <v>30485729</v>
      </c>
    </row>
    <row r="9" spans="1:10" x14ac:dyDescent="0.25">
      <c r="A9" s="16">
        <v>5</v>
      </c>
      <c r="B9" s="17" t="s">
        <v>80</v>
      </c>
      <c r="C9" s="53">
        <v>178730</v>
      </c>
      <c r="D9" s="53">
        <v>2477134</v>
      </c>
      <c r="E9" s="44">
        <v>1863323</v>
      </c>
      <c r="F9" s="44">
        <v>160951</v>
      </c>
      <c r="G9" s="21">
        <v>21783430</v>
      </c>
      <c r="H9" s="47">
        <v>0</v>
      </c>
      <c r="I9" s="81">
        <v>10882164</v>
      </c>
      <c r="J9" s="85">
        <f t="shared" si="0"/>
        <v>37345732</v>
      </c>
    </row>
    <row r="10" spans="1:10" x14ac:dyDescent="0.25">
      <c r="A10" s="16">
        <v>6</v>
      </c>
      <c r="B10" s="17" t="s">
        <v>81</v>
      </c>
      <c r="C10" s="53">
        <v>439710</v>
      </c>
      <c r="D10" s="53">
        <v>22602760</v>
      </c>
      <c r="E10" s="44">
        <v>3290999</v>
      </c>
      <c r="F10" s="44">
        <v>347836</v>
      </c>
      <c r="G10" s="21">
        <v>13911750</v>
      </c>
      <c r="H10" s="47">
        <v>528352</v>
      </c>
      <c r="I10" s="81">
        <v>106478</v>
      </c>
      <c r="J10" s="85">
        <f t="shared" si="0"/>
        <v>41227885</v>
      </c>
    </row>
    <row r="11" spans="1:10" x14ac:dyDescent="0.25">
      <c r="A11" s="16">
        <v>7</v>
      </c>
      <c r="B11" s="17" t="s">
        <v>82</v>
      </c>
      <c r="C11" s="53">
        <v>138643</v>
      </c>
      <c r="D11" s="53">
        <v>13266777</v>
      </c>
      <c r="E11" s="44">
        <v>1541839</v>
      </c>
      <c r="F11" s="44">
        <v>37937</v>
      </c>
      <c r="G11" s="21">
        <v>7630260</v>
      </c>
      <c r="H11" s="47">
        <v>115299</v>
      </c>
      <c r="I11" s="81">
        <v>291021</v>
      </c>
      <c r="J11" s="85">
        <f t="shared" si="0"/>
        <v>23021776</v>
      </c>
    </row>
    <row r="12" spans="1:10" x14ac:dyDescent="0.25">
      <c r="A12" s="16">
        <v>8</v>
      </c>
      <c r="B12" s="17" t="s">
        <v>83</v>
      </c>
      <c r="C12" s="53">
        <v>16673</v>
      </c>
      <c r="D12" s="53">
        <v>60000</v>
      </c>
      <c r="E12" s="44">
        <v>1561523</v>
      </c>
      <c r="F12" s="44">
        <v>0</v>
      </c>
      <c r="G12" s="21">
        <v>313000</v>
      </c>
      <c r="H12" s="47">
        <v>0</v>
      </c>
      <c r="I12" s="81">
        <v>0</v>
      </c>
      <c r="J12" s="85">
        <f t="shared" si="0"/>
        <v>1951196</v>
      </c>
    </row>
    <row r="13" spans="1:10" x14ac:dyDescent="0.25">
      <c r="A13" s="16">
        <v>9</v>
      </c>
      <c r="B13" s="17" t="s">
        <v>84</v>
      </c>
      <c r="C13" s="53">
        <v>75500</v>
      </c>
      <c r="D13" s="53">
        <v>29000</v>
      </c>
      <c r="E13" s="44">
        <v>1743602</v>
      </c>
      <c r="F13" s="44">
        <v>0</v>
      </c>
      <c r="G13" s="21">
        <v>15000</v>
      </c>
      <c r="H13" s="47">
        <v>0</v>
      </c>
      <c r="I13" s="81">
        <v>0</v>
      </c>
      <c r="J13" s="85">
        <f t="shared" si="0"/>
        <v>1863102</v>
      </c>
    </row>
    <row r="14" spans="1:10" x14ac:dyDescent="0.25">
      <c r="A14" s="16">
        <v>10</v>
      </c>
      <c r="B14" s="17" t="s">
        <v>85</v>
      </c>
      <c r="C14" s="53">
        <v>45</v>
      </c>
      <c r="D14" s="53">
        <v>611676</v>
      </c>
      <c r="E14" s="44"/>
      <c r="F14" s="44"/>
      <c r="G14" s="21"/>
      <c r="H14" s="47"/>
      <c r="I14" s="81"/>
      <c r="J14" s="85">
        <f t="shared" si="0"/>
        <v>611721</v>
      </c>
    </row>
    <row r="15" spans="1:10" x14ac:dyDescent="0.25">
      <c r="A15" s="16">
        <v>11</v>
      </c>
      <c r="B15" s="17" t="s">
        <v>86</v>
      </c>
      <c r="C15" s="53">
        <v>11325</v>
      </c>
      <c r="D15" s="53">
        <v>676190</v>
      </c>
      <c r="E15" s="44"/>
      <c r="F15" s="44"/>
      <c r="G15" s="21"/>
      <c r="H15" s="47"/>
      <c r="I15" s="81"/>
      <c r="J15" s="85">
        <f t="shared" si="0"/>
        <v>687515</v>
      </c>
    </row>
    <row r="16" spans="1:10" x14ac:dyDescent="0.25">
      <c r="A16" s="16">
        <v>12</v>
      </c>
      <c r="B16" s="17" t="s">
        <v>87</v>
      </c>
      <c r="C16" s="53">
        <v>208750</v>
      </c>
      <c r="D16" s="53">
        <v>13300291</v>
      </c>
      <c r="E16" s="44">
        <v>1613861</v>
      </c>
      <c r="F16" s="44">
        <v>37937</v>
      </c>
      <c r="G16" s="21">
        <v>7332260</v>
      </c>
      <c r="H16" s="47">
        <v>115299</v>
      </c>
      <c r="I16" s="81">
        <v>291021</v>
      </c>
      <c r="J16" s="85">
        <f t="shared" si="0"/>
        <v>22899419</v>
      </c>
    </row>
    <row r="17" spans="1:10" x14ac:dyDescent="0.25">
      <c r="A17" s="16">
        <v>13</v>
      </c>
      <c r="B17" s="17" t="s">
        <v>88</v>
      </c>
      <c r="C17" s="53">
        <v>92551</v>
      </c>
      <c r="D17" s="53">
        <v>903756</v>
      </c>
      <c r="E17" s="44">
        <v>1306707</v>
      </c>
      <c r="F17" s="44">
        <v>0</v>
      </c>
      <c r="G17" s="21">
        <v>557000</v>
      </c>
      <c r="H17" s="47">
        <v>0</v>
      </c>
      <c r="I17" s="81">
        <v>0</v>
      </c>
      <c r="J17" s="85">
        <f t="shared" si="0"/>
        <v>2860014</v>
      </c>
    </row>
    <row r="18" spans="1:10" x14ac:dyDescent="0.25">
      <c r="A18" s="16">
        <v>14</v>
      </c>
      <c r="B18" s="17" t="s">
        <v>89</v>
      </c>
      <c r="C18" s="53">
        <v>116199</v>
      </c>
      <c r="D18" s="53">
        <v>12396535</v>
      </c>
      <c r="E18" s="44">
        <v>417211</v>
      </c>
      <c r="F18" s="44">
        <v>37937</v>
      </c>
      <c r="G18" s="21">
        <v>6775260</v>
      </c>
      <c r="H18" s="47">
        <v>115299</v>
      </c>
      <c r="I18" s="81">
        <v>291021</v>
      </c>
      <c r="J18" s="85">
        <f t="shared" si="0"/>
        <v>20149462</v>
      </c>
    </row>
    <row r="19" spans="1:10" x14ac:dyDescent="0.25">
      <c r="A19" s="16">
        <v>15</v>
      </c>
      <c r="B19" s="17" t="s">
        <v>90</v>
      </c>
      <c r="C19" s="53">
        <v>30485</v>
      </c>
      <c r="D19" s="53">
        <v>-49911</v>
      </c>
      <c r="E19" s="44">
        <v>-26018</v>
      </c>
      <c r="F19" s="44">
        <v>0</v>
      </c>
      <c r="G19" s="21">
        <v>243769</v>
      </c>
      <c r="H19" s="47">
        <v>658413</v>
      </c>
      <c r="I19" s="81">
        <v>0</v>
      </c>
      <c r="J19" s="85">
        <f t="shared" si="0"/>
        <v>856738</v>
      </c>
    </row>
    <row r="20" spans="1:10" x14ac:dyDescent="0.25">
      <c r="A20" s="16">
        <v>16</v>
      </c>
      <c r="B20" s="17" t="s">
        <v>91</v>
      </c>
      <c r="C20" s="53">
        <v>146684</v>
      </c>
      <c r="D20" s="53">
        <v>12346624</v>
      </c>
      <c r="E20" s="44">
        <v>391193</v>
      </c>
      <c r="F20" s="44">
        <v>37937</v>
      </c>
      <c r="G20" s="21">
        <v>7019029</v>
      </c>
      <c r="H20" s="47">
        <v>773712</v>
      </c>
      <c r="I20" s="81">
        <v>291021</v>
      </c>
      <c r="J20" s="85">
        <f t="shared" si="0"/>
        <v>21006200</v>
      </c>
    </row>
    <row r="21" spans="1:10" x14ac:dyDescent="0.25">
      <c r="A21" s="16">
        <v>17</v>
      </c>
      <c r="B21" s="17" t="s">
        <v>92</v>
      </c>
      <c r="C21" s="53">
        <v>26400</v>
      </c>
      <c r="D21" s="53">
        <v>1906475</v>
      </c>
      <c r="E21" s="44">
        <v>167516</v>
      </c>
      <c r="F21" s="44">
        <v>24</v>
      </c>
      <c r="G21" s="21">
        <v>2306615</v>
      </c>
      <c r="H21" s="47">
        <v>19824</v>
      </c>
      <c r="I21" s="81">
        <v>0</v>
      </c>
      <c r="J21" s="85">
        <f t="shared" si="0"/>
        <v>4426854</v>
      </c>
    </row>
    <row r="22" spans="1:10" x14ac:dyDescent="0.25">
      <c r="A22" s="16">
        <v>18</v>
      </c>
      <c r="B22" s="17" t="s">
        <v>93</v>
      </c>
      <c r="C22" s="53">
        <v>160794</v>
      </c>
      <c r="D22" s="53">
        <v>3305</v>
      </c>
      <c r="E22" s="44">
        <v>2024385</v>
      </c>
      <c r="F22" s="44">
        <v>0</v>
      </c>
      <c r="G22" s="21">
        <v>422085</v>
      </c>
      <c r="H22" s="47">
        <v>0</v>
      </c>
      <c r="I22" s="81">
        <v>0</v>
      </c>
      <c r="J22" s="85">
        <f t="shared" si="0"/>
        <v>2610569</v>
      </c>
    </row>
    <row r="23" spans="1:10" x14ac:dyDescent="0.25">
      <c r="A23" s="16">
        <v>19</v>
      </c>
      <c r="B23" s="17" t="s">
        <v>94</v>
      </c>
      <c r="C23" s="53">
        <v>-134394</v>
      </c>
      <c r="D23" s="53">
        <v>1903170</v>
      </c>
      <c r="E23" s="44">
        <v>-1856869</v>
      </c>
      <c r="F23" s="44">
        <v>24</v>
      </c>
      <c r="G23" s="21">
        <v>1884530</v>
      </c>
      <c r="H23" s="47">
        <v>19824</v>
      </c>
      <c r="I23" s="81">
        <v>0</v>
      </c>
      <c r="J23" s="85">
        <f t="shared" si="0"/>
        <v>1816285</v>
      </c>
    </row>
    <row r="24" spans="1:10" x14ac:dyDescent="0.25">
      <c r="A24" s="16">
        <v>20</v>
      </c>
      <c r="B24" s="17" t="s">
        <v>95</v>
      </c>
      <c r="C24" s="53">
        <v>201800.82631511966</v>
      </c>
      <c r="D24" s="53">
        <v>5199742.2463318445</v>
      </c>
      <c r="E24" s="44">
        <v>1558777.2642162326</v>
      </c>
      <c r="F24" s="44">
        <v>252467</v>
      </c>
      <c r="G24" s="21">
        <v>6710646.7714998806</v>
      </c>
      <c r="H24" s="47">
        <v>174369.97071778736</v>
      </c>
      <c r="I24" s="81">
        <v>15950</v>
      </c>
      <c r="J24" s="85">
        <f t="shared" si="0"/>
        <v>14113754.079080865</v>
      </c>
    </row>
    <row r="25" spans="1:10" x14ac:dyDescent="0.25">
      <c r="A25" s="16">
        <v>21</v>
      </c>
      <c r="B25" s="17" t="s">
        <v>96</v>
      </c>
      <c r="C25" s="53">
        <v>214090.82631511966</v>
      </c>
      <c r="D25" s="53">
        <v>19449536.246331844</v>
      </c>
      <c r="E25" s="44">
        <v>93101.264216232463</v>
      </c>
      <c r="F25" s="44">
        <v>290428</v>
      </c>
      <c r="G25" s="21">
        <v>15614205.77149988</v>
      </c>
      <c r="H25" s="47">
        <v>967905.97071778739</v>
      </c>
      <c r="I25" s="81">
        <v>306971</v>
      </c>
      <c r="J25" s="85">
        <f t="shared" si="0"/>
        <v>36936239.079080865</v>
      </c>
    </row>
    <row r="26" spans="1:10" x14ac:dyDescent="0.25">
      <c r="A26" s="16">
        <v>22</v>
      </c>
      <c r="B26" s="17" t="s">
        <v>97</v>
      </c>
      <c r="C26" s="53">
        <v>225619.17368488034</v>
      </c>
      <c r="D26" s="53">
        <v>3153223.7536681555</v>
      </c>
      <c r="E26" s="44">
        <v>3197897.7357837674</v>
      </c>
      <c r="F26" s="44">
        <v>57408</v>
      </c>
      <c r="G26" s="21">
        <v>-1702455.7714998806</v>
      </c>
      <c r="H26" s="47">
        <v>-439553.97071778739</v>
      </c>
      <c r="I26" s="81">
        <v>-200493</v>
      </c>
      <c r="J26" s="85">
        <f t="shared" si="0"/>
        <v>4291645.9209191343</v>
      </c>
    </row>
    <row r="27" spans="1:10" x14ac:dyDescent="0.25">
      <c r="A27" s="16">
        <v>23</v>
      </c>
      <c r="B27" s="17" t="s">
        <v>98</v>
      </c>
      <c r="C27" s="53">
        <v>17138.090514266642</v>
      </c>
      <c r="D27" s="53">
        <v>563952.29121661605</v>
      </c>
      <c r="E27" s="44">
        <v>157439.22384789874</v>
      </c>
      <c r="F27" s="44">
        <v>1909.6777477796568</v>
      </c>
      <c r="G27" s="21">
        <v>5440596.4289845722</v>
      </c>
      <c r="H27" s="47">
        <v>76479.931417740518</v>
      </c>
      <c r="I27" s="81">
        <v>200493</v>
      </c>
      <c r="J27" s="85">
        <f t="shared" si="0"/>
        <v>6458008.6437288746</v>
      </c>
    </row>
    <row r="28" spans="1:10" x14ac:dyDescent="0.25">
      <c r="A28" s="16">
        <v>24</v>
      </c>
      <c r="B28" s="17" t="s">
        <v>99</v>
      </c>
      <c r="C28" s="53">
        <v>4110.4442468189291</v>
      </c>
      <c r="D28" s="53">
        <v>468065.74056785327</v>
      </c>
      <c r="E28" s="44">
        <v>28078.845305220464</v>
      </c>
      <c r="F28" s="44">
        <v>1566.0138190377911</v>
      </c>
      <c r="G28" s="21">
        <v>93710.491460364516</v>
      </c>
      <c r="H28" s="47">
        <v>11234.297842469281</v>
      </c>
      <c r="I28" s="81">
        <v>0</v>
      </c>
      <c r="J28" s="85">
        <f t="shared" si="0"/>
        <v>606765.83324176434</v>
      </c>
    </row>
    <row r="29" spans="1:10" x14ac:dyDescent="0.25">
      <c r="A29" s="16">
        <v>25</v>
      </c>
      <c r="B29" s="17" t="s">
        <v>100</v>
      </c>
      <c r="C29" s="53">
        <v>246867.70844596589</v>
      </c>
      <c r="D29" s="53">
        <v>4185241.7854526248</v>
      </c>
      <c r="E29" s="44">
        <v>3383415.8049368868</v>
      </c>
      <c r="F29" s="44">
        <v>60883.691566817448</v>
      </c>
      <c r="G29" s="21">
        <v>3831851.1489450559</v>
      </c>
      <c r="H29" s="47">
        <v>-351839.74145757756</v>
      </c>
      <c r="I29" s="81">
        <v>0</v>
      </c>
      <c r="J29" s="85">
        <f t="shared" si="0"/>
        <v>11356420.397889774</v>
      </c>
    </row>
    <row r="30" spans="1:10" x14ac:dyDescent="0.25">
      <c r="A30" s="16">
        <v>26</v>
      </c>
      <c r="B30" s="17" t="s">
        <v>101</v>
      </c>
      <c r="C30" s="53">
        <v>246867.70844596589</v>
      </c>
      <c r="D30" s="53">
        <v>4185241.7854526248</v>
      </c>
      <c r="E30" s="44">
        <v>3383415.8049368868</v>
      </c>
      <c r="F30" s="44">
        <v>60883.691566817448</v>
      </c>
      <c r="G30" s="21">
        <v>3831851.1489450559</v>
      </c>
      <c r="H30" s="47">
        <v>-351839.74145757756</v>
      </c>
      <c r="I30" s="81">
        <v>0</v>
      </c>
      <c r="J30" s="85">
        <f t="shared" si="0"/>
        <v>11356420.397889774</v>
      </c>
    </row>
    <row r="31" spans="1:10" x14ac:dyDescent="0.25">
      <c r="A31" s="16">
        <v>27</v>
      </c>
      <c r="B31" s="17" t="s">
        <v>102</v>
      </c>
      <c r="C31" s="53">
        <v>21880.341272257654</v>
      </c>
      <c r="D31" s="53">
        <v>761584.37133490993</v>
      </c>
      <c r="E31" s="44">
        <v>222011.16172955988</v>
      </c>
      <c r="F31" s="44">
        <v>6931.797622435377</v>
      </c>
      <c r="G31" s="21">
        <v>641391.67687758233</v>
      </c>
      <c r="H31" s="47">
        <v>10085.311857542065</v>
      </c>
      <c r="I31" s="81">
        <v>152525.42855044367</v>
      </c>
      <c r="J31" s="85">
        <f t="shared" si="0"/>
        <v>1816410.0892447308</v>
      </c>
    </row>
    <row r="32" spans="1:10" x14ac:dyDescent="0.25">
      <c r="A32" s="16">
        <v>28</v>
      </c>
      <c r="B32" s="17" t="s">
        <v>103</v>
      </c>
      <c r="C32" s="53">
        <v>224987.36717370828</v>
      </c>
      <c r="D32" s="53">
        <v>3423657.4141177149</v>
      </c>
      <c r="E32" s="44">
        <v>3161404.6432073265</v>
      </c>
      <c r="F32" s="44">
        <v>53951.893944382071</v>
      </c>
      <c r="G32" s="21">
        <v>3190459.4720674735</v>
      </c>
      <c r="H32" s="47">
        <v>-361925.05331511964</v>
      </c>
      <c r="I32" s="81">
        <v>-152525.42855044367</v>
      </c>
      <c r="J32" s="85">
        <f t="shared" si="0"/>
        <v>9540010.3086450417</v>
      </c>
    </row>
    <row r="33" spans="1:10" ht="15.75" thickBot="1" x14ac:dyDescent="0.3">
      <c r="A33" s="18">
        <v>29</v>
      </c>
      <c r="B33" s="19" t="s">
        <v>104</v>
      </c>
      <c r="C33" s="57">
        <v>224987.36717370828</v>
      </c>
      <c r="D33" s="57">
        <v>3423657.4141177149</v>
      </c>
      <c r="E33" s="45">
        <v>3161404.6432073265</v>
      </c>
      <c r="F33" s="45">
        <v>53951.893944382071</v>
      </c>
      <c r="G33" s="22">
        <v>3190459.4720674735</v>
      </c>
      <c r="H33" s="48">
        <v>-361925.05331511964</v>
      </c>
      <c r="I33" s="82">
        <v>-152525.42855044367</v>
      </c>
      <c r="J33" s="87">
        <f t="shared" si="0"/>
        <v>9540010.3086450417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4"/>
  <sheetViews>
    <sheetView workbookViewId="0">
      <selection activeCell="R3" sqref="R3"/>
    </sheetView>
  </sheetViews>
  <sheetFormatPr defaultColWidth="12.5703125" defaultRowHeight="15" x14ac:dyDescent="0.25"/>
  <cols>
    <col min="1" max="1" width="8" customWidth="1"/>
    <col min="2" max="2" width="42.42578125" customWidth="1"/>
    <col min="3" max="3" width="15" customWidth="1"/>
    <col min="4" max="4" width="14.28515625" customWidth="1"/>
    <col min="5" max="5" width="12.7109375" bestFit="1" customWidth="1"/>
    <col min="6" max="7" width="15.42578125" customWidth="1"/>
    <col min="8" max="8" width="12.7109375" bestFit="1" customWidth="1"/>
    <col min="9" max="9" width="14.28515625" customWidth="1"/>
    <col min="10" max="10" width="14.42578125" customWidth="1"/>
    <col min="11" max="11" width="12.7109375" bestFit="1" customWidth="1"/>
    <col min="12" max="12" width="15.85546875" customWidth="1"/>
    <col min="13" max="13" width="13.140625" bestFit="1" customWidth="1"/>
    <col min="14" max="14" width="15.28515625" customWidth="1"/>
    <col min="15" max="15" width="15.7109375" customWidth="1"/>
    <col min="17" max="17" width="13.7109375" customWidth="1"/>
  </cols>
  <sheetData>
    <row r="1" spans="1:17" ht="18.75" x14ac:dyDescent="0.3">
      <c r="A1" s="73" t="s">
        <v>113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7" ht="18.75" x14ac:dyDescent="0.3">
      <c r="A2" s="73" t="s">
        <v>121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7" ht="19.5" thickBot="1" x14ac:dyDescent="0.35">
      <c r="A3" s="75" t="s">
        <v>125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48" thickBot="1" x14ac:dyDescent="0.3">
      <c r="A4" s="9" t="s">
        <v>52</v>
      </c>
      <c r="B4" s="6" t="s">
        <v>53</v>
      </c>
      <c r="C4" s="6" t="s">
        <v>55</v>
      </c>
      <c r="D4" s="7" t="s">
        <v>56</v>
      </c>
      <c r="E4" s="8" t="s">
        <v>57</v>
      </c>
      <c r="F4" s="6" t="s">
        <v>59</v>
      </c>
      <c r="G4" s="7" t="s">
        <v>60</v>
      </c>
      <c r="H4" s="8" t="s">
        <v>61</v>
      </c>
      <c r="I4" s="8" t="s">
        <v>62</v>
      </c>
      <c r="J4" s="6" t="s">
        <v>120</v>
      </c>
      <c r="K4" s="7" t="s">
        <v>65</v>
      </c>
      <c r="L4" s="8" t="s">
        <v>63</v>
      </c>
      <c r="M4" s="8" t="s">
        <v>64</v>
      </c>
      <c r="N4" s="6" t="s">
        <v>66</v>
      </c>
      <c r="O4" s="7" t="s">
        <v>67</v>
      </c>
      <c r="P4" s="88" t="s">
        <v>68</v>
      </c>
      <c r="Q4" s="89" t="s">
        <v>75</v>
      </c>
    </row>
    <row r="5" spans="1:17" x14ac:dyDescent="0.25">
      <c r="A5" s="14">
        <v>1</v>
      </c>
      <c r="B5" s="15" t="s">
        <v>76</v>
      </c>
      <c r="C5" s="62">
        <v>1484207</v>
      </c>
      <c r="D5" s="63">
        <v>1027754</v>
      </c>
      <c r="E5" s="62">
        <v>179314</v>
      </c>
      <c r="F5" s="62">
        <v>3026495</v>
      </c>
      <c r="G5" s="63">
        <v>1153615</v>
      </c>
      <c r="H5" s="62">
        <v>381865</v>
      </c>
      <c r="I5" s="63">
        <v>114136</v>
      </c>
      <c r="J5" s="62">
        <v>6492645</v>
      </c>
      <c r="K5" s="63">
        <v>5641</v>
      </c>
      <c r="L5" s="62">
        <v>2771404</v>
      </c>
      <c r="M5" s="63">
        <v>119352</v>
      </c>
      <c r="N5" s="62">
        <v>35471505</v>
      </c>
      <c r="O5" s="63">
        <v>54697200</v>
      </c>
      <c r="P5" s="61">
        <v>2500</v>
      </c>
      <c r="Q5" s="86">
        <f>SUM(C5:P5)</f>
        <v>106927633</v>
      </c>
    </row>
    <row r="6" spans="1:17" x14ac:dyDescent="0.25">
      <c r="A6" s="16">
        <v>2</v>
      </c>
      <c r="B6" s="17" t="s">
        <v>77</v>
      </c>
      <c r="C6" s="65">
        <v>1477929</v>
      </c>
      <c r="D6" s="66">
        <v>342800</v>
      </c>
      <c r="E6" s="65">
        <v>54588</v>
      </c>
      <c r="F6" s="65">
        <v>735458.91999999993</v>
      </c>
      <c r="G6" s="66">
        <v>141674</v>
      </c>
      <c r="H6" s="65">
        <v>39708</v>
      </c>
      <c r="I6" s="66">
        <v>113736</v>
      </c>
      <c r="J6" s="65">
        <v>6492645</v>
      </c>
      <c r="K6" s="66">
        <v>0</v>
      </c>
      <c r="L6" s="65">
        <v>1603727</v>
      </c>
      <c r="M6" s="66">
        <v>10211</v>
      </c>
      <c r="N6" s="65">
        <v>2004306</v>
      </c>
      <c r="O6" s="66">
        <v>46642602</v>
      </c>
      <c r="P6" s="64">
        <v>625</v>
      </c>
      <c r="Q6" s="85">
        <f t="shared" ref="Q6:Q33" si="0">SUM(C6:P6)</f>
        <v>59660009.920000002</v>
      </c>
    </row>
    <row r="7" spans="1:17" x14ac:dyDescent="0.25">
      <c r="A7" s="16">
        <v>3</v>
      </c>
      <c r="B7" s="17" t="s">
        <v>78</v>
      </c>
      <c r="C7" s="65">
        <v>6278</v>
      </c>
      <c r="D7" s="66">
        <v>684954</v>
      </c>
      <c r="E7" s="65">
        <v>124726</v>
      </c>
      <c r="F7" s="65">
        <v>2291036.08</v>
      </c>
      <c r="G7" s="66">
        <v>1011941</v>
      </c>
      <c r="H7" s="65">
        <v>342157</v>
      </c>
      <c r="I7" s="66">
        <v>400</v>
      </c>
      <c r="J7" s="65">
        <v>0</v>
      </c>
      <c r="K7" s="66">
        <v>5641</v>
      </c>
      <c r="L7" s="65">
        <v>1167677</v>
      </c>
      <c r="M7" s="66">
        <v>109141</v>
      </c>
      <c r="N7" s="65">
        <v>33467199</v>
      </c>
      <c r="O7" s="66">
        <v>8054598</v>
      </c>
      <c r="P7" s="64">
        <v>1875</v>
      </c>
      <c r="Q7" s="85">
        <f t="shared" si="0"/>
        <v>47267623.079999998</v>
      </c>
    </row>
    <row r="8" spans="1:17" x14ac:dyDescent="0.25">
      <c r="A8" s="16">
        <v>4</v>
      </c>
      <c r="B8" s="17" t="s">
        <v>79</v>
      </c>
      <c r="C8" s="65">
        <v>0</v>
      </c>
      <c r="D8" s="66">
        <v>126929</v>
      </c>
      <c r="E8" s="65">
        <v>58889</v>
      </c>
      <c r="F8" s="65">
        <v>581852</v>
      </c>
      <c r="G8" s="66">
        <v>425054</v>
      </c>
      <c r="H8" s="65">
        <v>125497</v>
      </c>
      <c r="I8" s="66">
        <v>0</v>
      </c>
      <c r="J8" s="65">
        <v>0</v>
      </c>
      <c r="K8" s="66">
        <v>0</v>
      </c>
      <c r="L8" s="65">
        <v>521382</v>
      </c>
      <c r="M8" s="66">
        <v>32254</v>
      </c>
      <c r="N8" s="65">
        <v>7916009</v>
      </c>
      <c r="O8" s="66">
        <v>4762889</v>
      </c>
      <c r="P8" s="64">
        <v>260</v>
      </c>
      <c r="Q8" s="85">
        <f t="shared" si="0"/>
        <v>14551015</v>
      </c>
    </row>
    <row r="9" spans="1:17" x14ac:dyDescent="0.25">
      <c r="A9" s="16">
        <v>5</v>
      </c>
      <c r="B9" s="17" t="s">
        <v>80</v>
      </c>
      <c r="C9" s="65">
        <v>0</v>
      </c>
      <c r="D9" s="66">
        <v>121536</v>
      </c>
      <c r="E9" s="65">
        <v>64563</v>
      </c>
      <c r="F9" s="65">
        <v>584373</v>
      </c>
      <c r="G9" s="66">
        <v>432567</v>
      </c>
      <c r="H9" s="65">
        <v>112996</v>
      </c>
      <c r="I9" s="66">
        <v>0</v>
      </c>
      <c r="J9" s="65">
        <v>0</v>
      </c>
      <c r="K9" s="66">
        <v>0</v>
      </c>
      <c r="L9" s="65">
        <v>674204</v>
      </c>
      <c r="M9" s="66">
        <v>31860</v>
      </c>
      <c r="N9" s="65">
        <v>8561776</v>
      </c>
      <c r="O9" s="66">
        <v>5960324</v>
      </c>
      <c r="P9" s="64">
        <v>237</v>
      </c>
      <c r="Q9" s="85">
        <f t="shared" si="0"/>
        <v>16544436</v>
      </c>
    </row>
    <row r="10" spans="1:17" x14ac:dyDescent="0.25">
      <c r="A10" s="16">
        <v>6</v>
      </c>
      <c r="B10" s="17" t="s">
        <v>81</v>
      </c>
      <c r="C10" s="65">
        <v>6278</v>
      </c>
      <c r="D10" s="66">
        <v>690347</v>
      </c>
      <c r="E10" s="65">
        <v>119052</v>
      </c>
      <c r="F10" s="65">
        <v>2288515.08</v>
      </c>
      <c r="G10" s="66">
        <v>1004428</v>
      </c>
      <c r="H10" s="65">
        <v>354658</v>
      </c>
      <c r="I10" s="66">
        <v>400</v>
      </c>
      <c r="J10" s="65">
        <v>0</v>
      </c>
      <c r="K10" s="66">
        <v>5641</v>
      </c>
      <c r="L10" s="65">
        <v>1014855</v>
      </c>
      <c r="M10" s="66">
        <v>109535</v>
      </c>
      <c r="N10" s="65">
        <v>32821432</v>
      </c>
      <c r="O10" s="66">
        <v>6857163</v>
      </c>
      <c r="P10" s="64">
        <v>1898</v>
      </c>
      <c r="Q10" s="85">
        <f t="shared" si="0"/>
        <v>45274202.079999998</v>
      </c>
    </row>
    <row r="11" spans="1:17" x14ac:dyDescent="0.25">
      <c r="A11" s="16">
        <v>7</v>
      </c>
      <c r="B11" s="17" t="s">
        <v>82</v>
      </c>
      <c r="C11" s="65">
        <v>157249</v>
      </c>
      <c r="D11" s="66">
        <v>214606</v>
      </c>
      <c r="E11" s="65">
        <v>5411</v>
      </c>
      <c r="F11" s="65">
        <v>-716527</v>
      </c>
      <c r="G11" s="66">
        <v>173737</v>
      </c>
      <c r="H11" s="65">
        <v>4000</v>
      </c>
      <c r="I11" s="66">
        <v>0</v>
      </c>
      <c r="J11" s="65">
        <v>933630</v>
      </c>
      <c r="K11" s="66">
        <v>7000</v>
      </c>
      <c r="L11" s="65">
        <v>8357</v>
      </c>
      <c r="M11" s="66">
        <v>0</v>
      </c>
      <c r="N11" s="65">
        <v>14194732</v>
      </c>
      <c r="O11" s="66">
        <v>3231362</v>
      </c>
      <c r="P11" s="64">
        <v>0</v>
      </c>
      <c r="Q11" s="85">
        <f t="shared" si="0"/>
        <v>18213557</v>
      </c>
    </row>
    <row r="12" spans="1:17" x14ac:dyDescent="0.25">
      <c r="A12" s="16">
        <v>8</v>
      </c>
      <c r="B12" s="17" t="s">
        <v>83</v>
      </c>
      <c r="C12" s="65">
        <v>410718</v>
      </c>
      <c r="D12" s="66">
        <v>304356</v>
      </c>
      <c r="E12" s="65">
        <v>5000</v>
      </c>
      <c r="F12" s="65">
        <v>349638</v>
      </c>
      <c r="G12" s="66">
        <v>387007</v>
      </c>
      <c r="H12" s="65">
        <v>5000</v>
      </c>
      <c r="I12" s="66">
        <v>0</v>
      </c>
      <c r="J12" s="65">
        <v>60002</v>
      </c>
      <c r="K12" s="66">
        <v>0</v>
      </c>
      <c r="L12" s="65">
        <v>5164</v>
      </c>
      <c r="M12" s="66">
        <v>0</v>
      </c>
      <c r="N12" s="65">
        <v>4195568</v>
      </c>
      <c r="O12" s="66">
        <v>2631986</v>
      </c>
      <c r="P12" s="64">
        <v>0</v>
      </c>
      <c r="Q12" s="85">
        <f t="shared" si="0"/>
        <v>8354439</v>
      </c>
    </row>
    <row r="13" spans="1:17" x14ac:dyDescent="0.25">
      <c r="A13" s="16">
        <v>9</v>
      </c>
      <c r="B13" s="17" t="s">
        <v>84</v>
      </c>
      <c r="C13" s="65">
        <v>73514</v>
      </c>
      <c r="D13" s="66">
        <v>9115</v>
      </c>
      <c r="E13" s="65">
        <v>0</v>
      </c>
      <c r="F13" s="65">
        <v>1448511</v>
      </c>
      <c r="G13" s="66">
        <v>213165</v>
      </c>
      <c r="H13" s="65">
        <v>86000</v>
      </c>
      <c r="I13" s="66">
        <v>0</v>
      </c>
      <c r="J13" s="65">
        <v>390000</v>
      </c>
      <c r="K13" s="66">
        <v>0</v>
      </c>
      <c r="L13" s="65">
        <v>15979</v>
      </c>
      <c r="M13" s="66">
        <v>0</v>
      </c>
      <c r="N13" s="65">
        <v>4835264</v>
      </c>
      <c r="O13" s="66">
        <v>707133</v>
      </c>
      <c r="P13" s="64">
        <v>0</v>
      </c>
      <c r="Q13" s="85">
        <f t="shared" si="0"/>
        <v>7778681</v>
      </c>
    </row>
    <row r="14" spans="1:17" x14ac:dyDescent="0.25">
      <c r="A14" s="16">
        <v>10</v>
      </c>
      <c r="B14" s="17" t="s">
        <v>85</v>
      </c>
      <c r="C14" s="65">
        <v>41072</v>
      </c>
      <c r="D14" s="66">
        <v>29500</v>
      </c>
      <c r="E14" s="65">
        <v>500</v>
      </c>
      <c r="F14" s="65">
        <v>41694</v>
      </c>
      <c r="G14" s="66">
        <v>38701</v>
      </c>
      <c r="H14" s="65">
        <v>500</v>
      </c>
      <c r="I14" s="66">
        <v>0</v>
      </c>
      <c r="J14" s="65">
        <v>6000</v>
      </c>
      <c r="K14" s="66">
        <v>0</v>
      </c>
      <c r="L14" s="65">
        <v>383</v>
      </c>
      <c r="M14" s="66">
        <v>0</v>
      </c>
      <c r="N14" s="65">
        <v>457339</v>
      </c>
      <c r="O14" s="66">
        <v>47306</v>
      </c>
      <c r="P14" s="64">
        <v>0</v>
      </c>
      <c r="Q14" s="85">
        <f t="shared" si="0"/>
        <v>662995</v>
      </c>
    </row>
    <row r="15" spans="1:17" x14ac:dyDescent="0.25">
      <c r="A15" s="16">
        <v>11</v>
      </c>
      <c r="B15" s="17" t="s">
        <v>86</v>
      </c>
      <c r="C15" s="65">
        <v>7351</v>
      </c>
      <c r="D15" s="66">
        <v>0</v>
      </c>
      <c r="E15" s="65">
        <v>0</v>
      </c>
      <c r="F15" s="65">
        <v>77938</v>
      </c>
      <c r="G15" s="66">
        <v>21317</v>
      </c>
      <c r="H15" s="65">
        <v>8600</v>
      </c>
      <c r="I15" s="66">
        <v>0</v>
      </c>
      <c r="J15" s="65">
        <v>39000</v>
      </c>
      <c r="K15" s="66">
        <v>0</v>
      </c>
      <c r="L15" s="65">
        <v>1767</v>
      </c>
      <c r="M15" s="66">
        <v>0</v>
      </c>
      <c r="N15" s="65">
        <v>488977</v>
      </c>
      <c r="O15" s="66">
        <v>-11820</v>
      </c>
      <c r="P15" s="64">
        <v>0</v>
      </c>
      <c r="Q15" s="85">
        <f t="shared" si="0"/>
        <v>633130</v>
      </c>
    </row>
    <row r="16" spans="1:17" x14ac:dyDescent="0.25">
      <c r="A16" s="16">
        <v>12</v>
      </c>
      <c r="B16" s="17" t="s">
        <v>87</v>
      </c>
      <c r="C16" s="68">
        <v>-213676</v>
      </c>
      <c r="D16" s="69">
        <v>-110135</v>
      </c>
      <c r="E16" s="68">
        <v>-89</v>
      </c>
      <c r="F16" s="68">
        <v>418590</v>
      </c>
      <c r="G16" s="69">
        <v>-17489</v>
      </c>
      <c r="H16" s="68">
        <v>93100</v>
      </c>
      <c r="I16" s="69">
        <v>0</v>
      </c>
      <c r="J16" s="68">
        <v>1296628</v>
      </c>
      <c r="K16" s="69">
        <v>7000</v>
      </c>
      <c r="L16" s="68">
        <v>20556</v>
      </c>
      <c r="M16" s="69">
        <v>0</v>
      </c>
      <c r="N16" s="68">
        <v>14866066</v>
      </c>
      <c r="O16" s="69">
        <v>1247383</v>
      </c>
      <c r="P16" s="67">
        <v>0</v>
      </c>
      <c r="Q16" s="85">
        <f t="shared" si="0"/>
        <v>17607934</v>
      </c>
    </row>
    <row r="17" spans="1:17" x14ac:dyDescent="0.25">
      <c r="A17" s="16">
        <v>13</v>
      </c>
      <c r="B17" s="17" t="s">
        <v>88</v>
      </c>
      <c r="C17" s="65">
        <v>-213676</v>
      </c>
      <c r="D17" s="66">
        <v>-267583</v>
      </c>
      <c r="E17" s="65">
        <v>0</v>
      </c>
      <c r="F17" s="65">
        <v>106712</v>
      </c>
      <c r="G17" s="66">
        <v>0</v>
      </c>
      <c r="H17" s="65">
        <v>0</v>
      </c>
      <c r="I17" s="66">
        <v>0</v>
      </c>
      <c r="J17" s="65">
        <v>1296628</v>
      </c>
      <c r="K17" s="66">
        <v>0</v>
      </c>
      <c r="L17" s="65">
        <v>50987</v>
      </c>
      <c r="M17" s="66">
        <v>0</v>
      </c>
      <c r="N17" s="65">
        <v>590463</v>
      </c>
      <c r="O17" s="66">
        <v>407424</v>
      </c>
      <c r="P17" s="64">
        <v>0</v>
      </c>
      <c r="Q17" s="85">
        <f t="shared" si="0"/>
        <v>1970955</v>
      </c>
    </row>
    <row r="18" spans="1:17" x14ac:dyDescent="0.25">
      <c r="A18" s="16">
        <v>14</v>
      </c>
      <c r="B18" s="17" t="s">
        <v>89</v>
      </c>
      <c r="C18" s="65">
        <v>0</v>
      </c>
      <c r="D18" s="66">
        <v>157448</v>
      </c>
      <c r="E18" s="65">
        <v>-89</v>
      </c>
      <c r="F18" s="65">
        <v>311878</v>
      </c>
      <c r="G18" s="66">
        <v>-17489</v>
      </c>
      <c r="H18" s="65">
        <v>93100</v>
      </c>
      <c r="I18" s="66">
        <v>0</v>
      </c>
      <c r="J18" s="65">
        <v>0</v>
      </c>
      <c r="K18" s="66">
        <v>7000</v>
      </c>
      <c r="L18" s="65">
        <v>-30431</v>
      </c>
      <c r="M18" s="66">
        <v>0</v>
      </c>
      <c r="N18" s="65">
        <v>14275603</v>
      </c>
      <c r="O18" s="66">
        <v>839959</v>
      </c>
      <c r="P18" s="64">
        <v>0</v>
      </c>
      <c r="Q18" s="85">
        <f t="shared" si="0"/>
        <v>15636979</v>
      </c>
    </row>
    <row r="19" spans="1:17" x14ac:dyDescent="0.25">
      <c r="A19" s="16">
        <v>15</v>
      </c>
      <c r="B19" s="17" t="s">
        <v>90</v>
      </c>
      <c r="C19" s="65">
        <v>0</v>
      </c>
      <c r="D19" s="66">
        <v>0</v>
      </c>
      <c r="E19" s="65">
        <v>0</v>
      </c>
      <c r="F19" s="65">
        <v>0</v>
      </c>
      <c r="G19" s="66">
        <v>0</v>
      </c>
      <c r="H19" s="65">
        <v>0</v>
      </c>
      <c r="I19" s="66">
        <v>0</v>
      </c>
      <c r="J19" s="65">
        <v>0</v>
      </c>
      <c r="K19" s="66">
        <v>0</v>
      </c>
      <c r="L19" s="65">
        <v>0</v>
      </c>
      <c r="M19" s="66">
        <v>0</v>
      </c>
      <c r="N19" s="65">
        <v>0</v>
      </c>
      <c r="O19" s="66">
        <v>0</v>
      </c>
      <c r="P19" s="64">
        <v>0</v>
      </c>
      <c r="Q19" s="85">
        <f t="shared" si="0"/>
        <v>0</v>
      </c>
    </row>
    <row r="20" spans="1:17" x14ac:dyDescent="0.25">
      <c r="A20" s="16">
        <v>16</v>
      </c>
      <c r="B20" s="17" t="s">
        <v>91</v>
      </c>
      <c r="C20" s="65">
        <v>0</v>
      </c>
      <c r="D20" s="66">
        <v>157448</v>
      </c>
      <c r="E20" s="65">
        <v>-89</v>
      </c>
      <c r="F20" s="65">
        <v>311878</v>
      </c>
      <c r="G20" s="66">
        <v>-17489</v>
      </c>
      <c r="H20" s="65">
        <v>93100</v>
      </c>
      <c r="I20" s="66">
        <v>0</v>
      </c>
      <c r="J20" s="65">
        <v>0</v>
      </c>
      <c r="K20" s="66">
        <v>7000</v>
      </c>
      <c r="L20" s="65">
        <v>-30431</v>
      </c>
      <c r="M20" s="66">
        <v>0</v>
      </c>
      <c r="N20" s="65">
        <v>14275603</v>
      </c>
      <c r="O20" s="66">
        <v>839959</v>
      </c>
      <c r="P20" s="64">
        <v>0</v>
      </c>
      <c r="Q20" s="85">
        <f t="shared" si="0"/>
        <v>15636979</v>
      </c>
    </row>
    <row r="21" spans="1:17" x14ac:dyDescent="0.25">
      <c r="A21" s="16">
        <v>17</v>
      </c>
      <c r="B21" s="17" t="s">
        <v>92</v>
      </c>
      <c r="C21" s="65">
        <v>0</v>
      </c>
      <c r="D21" s="66">
        <v>13265</v>
      </c>
      <c r="E21" s="65">
        <v>0</v>
      </c>
      <c r="F21" s="65">
        <v>253504</v>
      </c>
      <c r="G21" s="66">
        <v>0</v>
      </c>
      <c r="H21" s="65">
        <v>0</v>
      </c>
      <c r="I21" s="66">
        <v>0</v>
      </c>
      <c r="J21" s="65">
        <v>0</v>
      </c>
      <c r="K21" s="66">
        <v>0</v>
      </c>
      <c r="L21" s="65">
        <v>132964</v>
      </c>
      <c r="M21" s="66">
        <v>0</v>
      </c>
      <c r="N21" s="65">
        <v>985052</v>
      </c>
      <c r="O21" s="66">
        <v>1412673</v>
      </c>
      <c r="P21" s="64">
        <v>0</v>
      </c>
      <c r="Q21" s="85">
        <f t="shared" si="0"/>
        <v>2797458</v>
      </c>
    </row>
    <row r="22" spans="1:17" ht="17.25" customHeight="1" x14ac:dyDescent="0.25">
      <c r="A22" s="16">
        <v>18</v>
      </c>
      <c r="B22" s="17" t="s">
        <v>93</v>
      </c>
      <c r="C22" s="65">
        <v>111780</v>
      </c>
      <c r="D22" s="66">
        <v>95647</v>
      </c>
      <c r="E22" s="65">
        <v>7689</v>
      </c>
      <c r="F22" s="65">
        <v>79955</v>
      </c>
      <c r="G22" s="66">
        <v>3486</v>
      </c>
      <c r="H22" s="65">
        <v>0</v>
      </c>
      <c r="I22" s="66">
        <v>19130</v>
      </c>
      <c r="J22" s="65">
        <v>260594</v>
      </c>
      <c r="K22" s="66">
        <v>0</v>
      </c>
      <c r="L22" s="65">
        <v>247537</v>
      </c>
      <c r="M22" s="66">
        <v>0</v>
      </c>
      <c r="N22" s="65">
        <v>145513</v>
      </c>
      <c r="O22" s="66">
        <v>7032605</v>
      </c>
      <c r="P22" s="64">
        <v>0</v>
      </c>
      <c r="Q22" s="85">
        <f t="shared" si="0"/>
        <v>8003936</v>
      </c>
    </row>
    <row r="23" spans="1:17" x14ac:dyDescent="0.25">
      <c r="A23" s="16">
        <v>19</v>
      </c>
      <c r="B23" s="17" t="s">
        <v>94</v>
      </c>
      <c r="C23" s="65">
        <v>-111780</v>
      </c>
      <c r="D23" s="66">
        <v>-82382</v>
      </c>
      <c r="E23" s="65">
        <v>-7689</v>
      </c>
      <c r="F23" s="65">
        <v>173549</v>
      </c>
      <c r="G23" s="66">
        <v>-3486</v>
      </c>
      <c r="H23" s="65">
        <v>0</v>
      </c>
      <c r="I23" s="66">
        <v>-19130</v>
      </c>
      <c r="J23" s="65">
        <v>-260594</v>
      </c>
      <c r="K23" s="66">
        <v>0</v>
      </c>
      <c r="L23" s="65">
        <v>-114573</v>
      </c>
      <c r="M23" s="66">
        <v>0</v>
      </c>
      <c r="N23" s="65">
        <v>839539</v>
      </c>
      <c r="O23" s="66">
        <v>-5619932</v>
      </c>
      <c r="P23" s="64">
        <v>0</v>
      </c>
      <c r="Q23" s="85">
        <f t="shared" si="0"/>
        <v>-5206478</v>
      </c>
    </row>
    <row r="24" spans="1:17" x14ac:dyDescent="0.25">
      <c r="A24" s="16">
        <v>20</v>
      </c>
      <c r="B24" s="17" t="s">
        <v>95</v>
      </c>
      <c r="C24" s="65">
        <v>13218</v>
      </c>
      <c r="D24" s="66">
        <v>322002.93551650207</v>
      </c>
      <c r="E24" s="65">
        <v>74148.013162470685</v>
      </c>
      <c r="F24" s="65">
        <v>1066936.6925545761</v>
      </c>
      <c r="G24" s="66">
        <v>615648.75648249593</v>
      </c>
      <c r="H24" s="65">
        <v>214114.48002700944</v>
      </c>
      <c r="I24" s="66">
        <v>1838.5403459411709</v>
      </c>
      <c r="J24" s="65">
        <v>35039</v>
      </c>
      <c r="K24" s="66">
        <v>2849.4570176810598</v>
      </c>
      <c r="L24" s="65">
        <v>621062.2431481916</v>
      </c>
      <c r="M24" s="66">
        <v>66949.354481665388</v>
      </c>
      <c r="N24" s="65">
        <v>18098339.704195276</v>
      </c>
      <c r="O24" s="66">
        <v>8943644.4950458352</v>
      </c>
      <c r="P24" s="64">
        <v>1085.2489414908557</v>
      </c>
      <c r="Q24" s="85">
        <f t="shared" si="0"/>
        <v>30076876.920919139</v>
      </c>
    </row>
    <row r="25" spans="1:17" x14ac:dyDescent="0.25">
      <c r="A25" s="16">
        <v>21</v>
      </c>
      <c r="B25" s="17" t="s">
        <v>96</v>
      </c>
      <c r="C25" s="65">
        <v>-98562</v>
      </c>
      <c r="D25" s="66">
        <v>397068.93551650201</v>
      </c>
      <c r="E25" s="65">
        <v>66370.013162470685</v>
      </c>
      <c r="F25" s="65">
        <v>1552363.6925545761</v>
      </c>
      <c r="G25" s="66">
        <v>594673.75648249593</v>
      </c>
      <c r="H25" s="65">
        <v>307214.48002700944</v>
      </c>
      <c r="I25" s="66">
        <v>-17291.459654058828</v>
      </c>
      <c r="J25" s="65">
        <v>-225555</v>
      </c>
      <c r="K25" s="66">
        <v>9849.4570176810594</v>
      </c>
      <c r="L25" s="65">
        <v>476058.2431481916</v>
      </c>
      <c r="M25" s="66">
        <v>66949.354481665388</v>
      </c>
      <c r="N25" s="65">
        <v>33213481.704195276</v>
      </c>
      <c r="O25" s="66">
        <v>4163671.4950458352</v>
      </c>
      <c r="P25" s="64">
        <v>1085.2489414908557</v>
      </c>
      <c r="Q25" s="85">
        <f t="shared" si="0"/>
        <v>40507377.920919128</v>
      </c>
    </row>
    <row r="26" spans="1:17" x14ac:dyDescent="0.25">
      <c r="A26" s="16">
        <v>22</v>
      </c>
      <c r="B26" s="17" t="s">
        <v>97</v>
      </c>
      <c r="C26" s="65">
        <v>104840</v>
      </c>
      <c r="D26" s="66">
        <v>293278.06448349793</v>
      </c>
      <c r="E26" s="65">
        <v>52681.986837529315</v>
      </c>
      <c r="F26" s="65">
        <v>736151.38744542398</v>
      </c>
      <c r="G26" s="66">
        <v>409754.24351750407</v>
      </c>
      <c r="H26" s="65">
        <v>47443.519972990558</v>
      </c>
      <c r="I26" s="66">
        <v>17691.459654058828</v>
      </c>
      <c r="J26" s="65">
        <v>225555</v>
      </c>
      <c r="K26" s="66">
        <v>-4208.4570176810594</v>
      </c>
      <c r="L26" s="65">
        <v>538796.7568518084</v>
      </c>
      <c r="M26" s="66">
        <v>42585.645518334612</v>
      </c>
      <c r="N26" s="65">
        <v>-392049.70419527497</v>
      </c>
      <c r="O26" s="66">
        <v>2693491.5049541653</v>
      </c>
      <c r="P26" s="64">
        <v>812.75105850914429</v>
      </c>
      <c r="Q26" s="85">
        <f t="shared" si="0"/>
        <v>4766824.1590808667</v>
      </c>
    </row>
    <row r="27" spans="1:17" x14ac:dyDescent="0.25">
      <c r="A27" s="16">
        <v>23</v>
      </c>
      <c r="B27" s="17" t="s">
        <v>98</v>
      </c>
      <c r="C27" s="68">
        <v>331.44146623498796</v>
      </c>
      <c r="D27" s="69">
        <v>18535.043369083112</v>
      </c>
      <c r="E27" s="68">
        <v>3386.5521631663755</v>
      </c>
      <c r="F27" s="68">
        <v>35173.096423719631</v>
      </c>
      <c r="G27" s="69">
        <v>28571.950207849313</v>
      </c>
      <c r="H27" s="68">
        <v>10088.598403086555</v>
      </c>
      <c r="I27" s="69">
        <v>11.378396543246229</v>
      </c>
      <c r="J27" s="68">
        <v>0</v>
      </c>
      <c r="K27" s="69">
        <v>24.073835951123904</v>
      </c>
      <c r="L27" s="68">
        <v>25353.723549500159</v>
      </c>
      <c r="M27" s="69">
        <v>3115.8316634111898</v>
      </c>
      <c r="N27" s="68">
        <v>782909.65448202787</v>
      </c>
      <c r="O27" s="69">
        <v>209935.0218189547</v>
      </c>
      <c r="P27" s="67">
        <v>53.990491597703361</v>
      </c>
      <c r="Q27" s="85">
        <f t="shared" si="0"/>
        <v>1117490.3562711258</v>
      </c>
    </row>
    <row r="28" spans="1:17" x14ac:dyDescent="0.25">
      <c r="A28" s="16">
        <v>24</v>
      </c>
      <c r="B28" s="17" t="s">
        <v>99</v>
      </c>
      <c r="C28" s="68">
        <v>85.926314390474118</v>
      </c>
      <c r="D28" s="69">
        <v>6044.5202482252871</v>
      </c>
      <c r="E28" s="68">
        <v>-28.852282071800481</v>
      </c>
      <c r="F28" s="68">
        <v>15797.811889317978</v>
      </c>
      <c r="G28" s="69">
        <v>-243.42337782493712</v>
      </c>
      <c r="H28" s="68">
        <v>-85.951455288618547</v>
      </c>
      <c r="I28" s="69">
        <v>-9.6940100365556156E-2</v>
      </c>
      <c r="J28" s="68">
        <v>0</v>
      </c>
      <c r="K28" s="69">
        <v>41.710796997919971</v>
      </c>
      <c r="L28" s="68">
        <v>8520.2903490486042</v>
      </c>
      <c r="M28" s="69">
        <v>-26.545834733852988</v>
      </c>
      <c r="N28" s="68">
        <v>184237.19119071611</v>
      </c>
      <c r="O28" s="69">
        <v>63154.045840335166</v>
      </c>
      <c r="P28" s="67">
        <v>-0.45998077623456396</v>
      </c>
      <c r="Q28" s="85">
        <f t="shared" si="0"/>
        <v>277496.16675823572</v>
      </c>
    </row>
    <row r="29" spans="1:17" x14ac:dyDescent="0.25">
      <c r="A29" s="16">
        <v>25</v>
      </c>
      <c r="B29" s="17" t="s">
        <v>100</v>
      </c>
      <c r="C29" s="68">
        <v>105257.36778062546</v>
      </c>
      <c r="D29" s="69">
        <v>317857.62810080638</v>
      </c>
      <c r="E29" s="68">
        <v>56039.686718623889</v>
      </c>
      <c r="F29" s="68">
        <v>787122.29575846158</v>
      </c>
      <c r="G29" s="69">
        <v>438082.77034752845</v>
      </c>
      <c r="H29" s="68">
        <v>57446.166920788492</v>
      </c>
      <c r="I29" s="69">
        <v>17702.741110501709</v>
      </c>
      <c r="J29" s="68">
        <v>225555</v>
      </c>
      <c r="K29" s="69">
        <v>-4142.6723847320154</v>
      </c>
      <c r="L29" s="68">
        <v>572670.7707503573</v>
      </c>
      <c r="M29" s="69">
        <v>45674.931347011952</v>
      </c>
      <c r="N29" s="68">
        <v>575097.14147746889</v>
      </c>
      <c r="O29" s="69">
        <v>2966580.5726134554</v>
      </c>
      <c r="P29" s="67">
        <v>866.28156933061302</v>
      </c>
      <c r="Q29" s="85">
        <f t="shared" si="0"/>
        <v>6161810.6821102286</v>
      </c>
    </row>
    <row r="30" spans="1:17" x14ac:dyDescent="0.25">
      <c r="A30" s="16">
        <v>26</v>
      </c>
      <c r="B30" s="17" t="s">
        <v>101</v>
      </c>
      <c r="C30" s="68">
        <v>105257.36778062546</v>
      </c>
      <c r="D30" s="69">
        <v>317857.62810080638</v>
      </c>
      <c r="E30" s="68">
        <v>56039.686718623889</v>
      </c>
      <c r="F30" s="68">
        <v>787122.29575846158</v>
      </c>
      <c r="G30" s="69">
        <v>438082.77034752845</v>
      </c>
      <c r="H30" s="68">
        <v>57446.166920788492</v>
      </c>
      <c r="I30" s="69">
        <v>17702.741110501709</v>
      </c>
      <c r="J30" s="68">
        <v>225555</v>
      </c>
      <c r="K30" s="69">
        <v>-4142.6723847320154</v>
      </c>
      <c r="L30" s="68">
        <v>572670.7707503573</v>
      </c>
      <c r="M30" s="69">
        <v>45674.931347011952</v>
      </c>
      <c r="N30" s="68">
        <v>575097.14147746889</v>
      </c>
      <c r="O30" s="69">
        <v>2966580.5726134554</v>
      </c>
      <c r="P30" s="67">
        <v>866.28156933061302</v>
      </c>
      <c r="Q30" s="85">
        <f t="shared" si="0"/>
        <v>6161810.6821102286</v>
      </c>
    </row>
    <row r="31" spans="1:17" x14ac:dyDescent="0.25">
      <c r="A31" s="16">
        <v>27</v>
      </c>
      <c r="B31" s="17" t="s">
        <v>102</v>
      </c>
      <c r="C31" s="68">
        <v>29895.09525787814</v>
      </c>
      <c r="D31" s="69">
        <v>25780.696833127586</v>
      </c>
      <c r="E31" s="68">
        <v>3168.61476899946</v>
      </c>
      <c r="F31" s="68">
        <v>73050.927375143947</v>
      </c>
      <c r="G31" s="69">
        <v>20385.254507396588</v>
      </c>
      <c r="H31" s="68">
        <v>6747.8450024202166</v>
      </c>
      <c r="I31" s="69">
        <v>2016.8699336054201</v>
      </c>
      <c r="J31" s="68">
        <v>114729.9755561222</v>
      </c>
      <c r="K31" s="69">
        <v>99.461369100518482</v>
      </c>
      <c r="L31" s="68">
        <v>52093.03461698538</v>
      </c>
      <c r="M31" s="69">
        <v>2109.0406209756266</v>
      </c>
      <c r="N31" s="68">
        <v>827761.09479257243</v>
      </c>
      <c r="O31" s="69">
        <v>1258226.8232194029</v>
      </c>
      <c r="P31" s="67">
        <v>44.176901538634183</v>
      </c>
      <c r="Q31" s="85">
        <f t="shared" si="0"/>
        <v>2416108.9107552692</v>
      </c>
    </row>
    <row r="32" spans="1:17" x14ac:dyDescent="0.25">
      <c r="A32" s="16">
        <v>28</v>
      </c>
      <c r="B32" s="17" t="s">
        <v>103</v>
      </c>
      <c r="C32" s="68">
        <v>75362.272522747313</v>
      </c>
      <c r="D32" s="69">
        <v>292076.9312676788</v>
      </c>
      <c r="E32" s="68">
        <v>52871.071949624427</v>
      </c>
      <c r="F32" s="68">
        <v>714071.3683833176</v>
      </c>
      <c r="G32" s="69">
        <v>417697.51584013185</v>
      </c>
      <c r="H32" s="68">
        <v>50698.321918368274</v>
      </c>
      <c r="I32" s="69">
        <v>15685.871176896289</v>
      </c>
      <c r="J32" s="68">
        <v>110825.0244438778</v>
      </c>
      <c r="K32" s="69">
        <v>-4242.1337538325342</v>
      </c>
      <c r="L32" s="68">
        <v>520577.73613337189</v>
      </c>
      <c r="M32" s="69">
        <v>43565.890726036327</v>
      </c>
      <c r="N32" s="68">
        <v>-252663.95331510343</v>
      </c>
      <c r="O32" s="69">
        <v>1708353.7493940527</v>
      </c>
      <c r="P32" s="67">
        <v>822.10466779197884</v>
      </c>
      <c r="Q32" s="85">
        <f t="shared" si="0"/>
        <v>3745701.7713549598</v>
      </c>
    </row>
    <row r="33" spans="1:17" ht="15.75" thickBot="1" x14ac:dyDescent="0.3">
      <c r="A33" s="18">
        <v>29</v>
      </c>
      <c r="B33" s="19" t="s">
        <v>104</v>
      </c>
      <c r="C33" s="71">
        <v>75362.272522747313</v>
      </c>
      <c r="D33" s="72">
        <v>292076.9312676788</v>
      </c>
      <c r="E33" s="71">
        <v>52871.071949624427</v>
      </c>
      <c r="F33" s="71">
        <v>714071.3683833176</v>
      </c>
      <c r="G33" s="72">
        <v>417697.51584013185</v>
      </c>
      <c r="H33" s="71">
        <v>50698.321918368274</v>
      </c>
      <c r="I33" s="72">
        <v>15685.871176896289</v>
      </c>
      <c r="J33" s="71">
        <v>110825.0244438778</v>
      </c>
      <c r="K33" s="72">
        <v>-4242.1337538325342</v>
      </c>
      <c r="L33" s="71">
        <v>520577.73613337189</v>
      </c>
      <c r="M33" s="72">
        <v>43565.890726036327</v>
      </c>
      <c r="N33" s="71">
        <v>-252663.95331510343</v>
      </c>
      <c r="O33" s="72">
        <v>1708353.7493940527</v>
      </c>
      <c r="P33" s="70">
        <v>822.10466779197884</v>
      </c>
      <c r="Q33" s="87">
        <f t="shared" si="0"/>
        <v>3745701.7713549598</v>
      </c>
    </row>
    <row r="34" spans="1:17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F2" sqref="F2"/>
    </sheetView>
  </sheetViews>
  <sheetFormatPr defaultRowHeight="15" x14ac:dyDescent="0.25"/>
  <cols>
    <col min="1" max="1" width="5.7109375" style="3" customWidth="1"/>
    <col min="2" max="2" width="41.140625" style="3" customWidth="1"/>
    <col min="3" max="3" width="13.28515625" style="3" bestFit="1" customWidth="1"/>
    <col min="4" max="4" width="14.42578125" style="3" bestFit="1" customWidth="1"/>
    <col min="5" max="5" width="14.28515625" style="3" bestFit="1" customWidth="1"/>
  </cols>
  <sheetData>
    <row r="1" spans="1:5" ht="18.75" x14ac:dyDescent="0.3">
      <c r="A1" s="76" t="s">
        <v>121</v>
      </c>
      <c r="B1" s="76"/>
      <c r="C1" s="76"/>
      <c r="D1" s="76"/>
      <c r="E1" s="76"/>
    </row>
    <row r="2" spans="1:5" ht="19.5" thickBot="1" x14ac:dyDescent="0.35">
      <c r="A2" s="77" t="s">
        <v>124</v>
      </c>
      <c r="B2" s="77"/>
      <c r="C2" s="77"/>
      <c r="D2" s="77"/>
      <c r="E2" s="77"/>
    </row>
    <row r="3" spans="1:5" ht="45" customHeight="1" thickBot="1" x14ac:dyDescent="0.3">
      <c r="A3" s="9" t="s">
        <v>52</v>
      </c>
      <c r="B3" s="9" t="s">
        <v>53</v>
      </c>
      <c r="C3" s="10" t="s">
        <v>112</v>
      </c>
      <c r="D3" s="6" t="s">
        <v>113</v>
      </c>
      <c r="E3" s="37" t="s">
        <v>75</v>
      </c>
    </row>
    <row r="4" spans="1:5" x14ac:dyDescent="0.25">
      <c r="A4" s="14">
        <v>1</v>
      </c>
      <c r="B4" s="15" t="s">
        <v>76</v>
      </c>
      <c r="C4" s="38">
        <f>'Rev Account- Life'!J5</f>
        <v>61227993</v>
      </c>
      <c r="D4" s="38">
        <f>'Rev Account- General'!Q5</f>
        <v>106927633</v>
      </c>
      <c r="E4" s="38">
        <f>SUM(C4:D4)</f>
        <v>168155626</v>
      </c>
    </row>
    <row r="5" spans="1:5" x14ac:dyDescent="0.25">
      <c r="A5" s="16">
        <v>2</v>
      </c>
      <c r="B5" s="17" t="s">
        <v>77</v>
      </c>
      <c r="C5" s="34">
        <f>'Rev Account- Life'!J6</f>
        <v>13140105</v>
      </c>
      <c r="D5" s="34">
        <f>'Rev Account- General'!Q6</f>
        <v>59660009.920000002</v>
      </c>
      <c r="E5" s="21">
        <f t="shared" ref="E5:E32" si="0">SUM(C5:D5)</f>
        <v>72800114.920000002</v>
      </c>
    </row>
    <row r="6" spans="1:5" x14ac:dyDescent="0.25">
      <c r="A6" s="16">
        <v>3</v>
      </c>
      <c r="B6" s="17" t="s">
        <v>78</v>
      </c>
      <c r="C6" s="34">
        <f>'Rev Account- Life'!J7</f>
        <v>48087888</v>
      </c>
      <c r="D6" s="34">
        <f>'Rev Account- General'!Q7</f>
        <v>47267623.079999998</v>
      </c>
      <c r="E6" s="21">
        <f t="shared" si="0"/>
        <v>95355511.079999998</v>
      </c>
    </row>
    <row r="7" spans="1:5" x14ac:dyDescent="0.25">
      <c r="A7" s="16">
        <v>4</v>
      </c>
      <c r="B7" s="17" t="s">
        <v>79</v>
      </c>
      <c r="C7" s="34">
        <f>'Rev Account- Life'!J8</f>
        <v>30485729</v>
      </c>
      <c r="D7" s="34">
        <f>'Rev Account- General'!Q8</f>
        <v>14551015</v>
      </c>
      <c r="E7" s="21">
        <f t="shared" si="0"/>
        <v>45036744</v>
      </c>
    </row>
    <row r="8" spans="1:5" x14ac:dyDescent="0.25">
      <c r="A8" s="16">
        <v>5</v>
      </c>
      <c r="B8" s="17" t="s">
        <v>80</v>
      </c>
      <c r="C8" s="34">
        <f>'Rev Account- Life'!J9</f>
        <v>37345732</v>
      </c>
      <c r="D8" s="34">
        <f>'Rev Account- General'!Q9</f>
        <v>16544436</v>
      </c>
      <c r="E8" s="21">
        <f t="shared" si="0"/>
        <v>53890168</v>
      </c>
    </row>
    <row r="9" spans="1:5" x14ac:dyDescent="0.25">
      <c r="A9" s="16">
        <v>6</v>
      </c>
      <c r="B9" s="17" t="s">
        <v>81</v>
      </c>
      <c r="C9" s="34">
        <f>'Rev Account- Life'!J10</f>
        <v>41227885</v>
      </c>
      <c r="D9" s="34">
        <f>'Rev Account- General'!Q10</f>
        <v>45274202.079999998</v>
      </c>
      <c r="E9" s="21">
        <f t="shared" si="0"/>
        <v>86502087.079999998</v>
      </c>
    </row>
    <row r="10" spans="1:5" x14ac:dyDescent="0.25">
      <c r="A10" s="16">
        <v>7</v>
      </c>
      <c r="B10" s="17" t="s">
        <v>82</v>
      </c>
      <c r="C10" s="34">
        <f>'Rev Account- Life'!J11</f>
        <v>23021776</v>
      </c>
      <c r="D10" s="34">
        <f>'Rev Account- General'!Q11</f>
        <v>18213557</v>
      </c>
      <c r="E10" s="21">
        <f t="shared" si="0"/>
        <v>41235333</v>
      </c>
    </row>
    <row r="11" spans="1:5" x14ac:dyDescent="0.25">
      <c r="A11" s="16">
        <v>8</v>
      </c>
      <c r="B11" s="17" t="s">
        <v>83</v>
      </c>
      <c r="C11" s="34">
        <f>'Rev Account- Life'!J12</f>
        <v>1951196</v>
      </c>
      <c r="D11" s="34">
        <f>'Rev Account- General'!Q12</f>
        <v>8354439</v>
      </c>
      <c r="E11" s="21">
        <f t="shared" si="0"/>
        <v>10305635</v>
      </c>
    </row>
    <row r="12" spans="1:5" x14ac:dyDescent="0.25">
      <c r="A12" s="16">
        <v>9</v>
      </c>
      <c r="B12" s="17" t="s">
        <v>84</v>
      </c>
      <c r="C12" s="34">
        <f>'Rev Account- Life'!J13</f>
        <v>1863102</v>
      </c>
      <c r="D12" s="34">
        <f>'Rev Account- General'!Q13</f>
        <v>7778681</v>
      </c>
      <c r="E12" s="21">
        <f t="shared" si="0"/>
        <v>9641783</v>
      </c>
    </row>
    <row r="13" spans="1:5" x14ac:dyDescent="0.25">
      <c r="A13" s="16">
        <v>10</v>
      </c>
      <c r="B13" s="17" t="s">
        <v>85</v>
      </c>
      <c r="C13" s="34">
        <f>'Rev Account- Life'!J14</f>
        <v>611721</v>
      </c>
      <c r="D13" s="34">
        <f>'Rev Account- General'!Q14</f>
        <v>662995</v>
      </c>
      <c r="E13" s="21">
        <f t="shared" si="0"/>
        <v>1274716</v>
      </c>
    </row>
    <row r="14" spans="1:5" x14ac:dyDescent="0.25">
      <c r="A14" s="16">
        <v>11</v>
      </c>
      <c r="B14" s="17" t="s">
        <v>86</v>
      </c>
      <c r="C14" s="34">
        <f>'Rev Account- Life'!J15</f>
        <v>687515</v>
      </c>
      <c r="D14" s="34">
        <f>'Rev Account- General'!Q15</f>
        <v>633130</v>
      </c>
      <c r="E14" s="21">
        <f t="shared" si="0"/>
        <v>1320645</v>
      </c>
    </row>
    <row r="15" spans="1:5" x14ac:dyDescent="0.25">
      <c r="A15" s="16">
        <v>12</v>
      </c>
      <c r="B15" s="17" t="s">
        <v>87</v>
      </c>
      <c r="C15" s="34">
        <f>'Rev Account- Life'!J16</f>
        <v>22899419</v>
      </c>
      <c r="D15" s="34">
        <f>'Rev Account- General'!Q16</f>
        <v>17607934</v>
      </c>
      <c r="E15" s="21">
        <f t="shared" si="0"/>
        <v>40507353</v>
      </c>
    </row>
    <row r="16" spans="1:5" x14ac:dyDescent="0.25">
      <c r="A16" s="16">
        <v>13</v>
      </c>
      <c r="B16" s="17" t="s">
        <v>88</v>
      </c>
      <c r="C16" s="34">
        <f>'Rev Account- Life'!J17</f>
        <v>2860014</v>
      </c>
      <c r="D16" s="34">
        <f>'Rev Account- General'!Q17</f>
        <v>1970955</v>
      </c>
      <c r="E16" s="21">
        <f t="shared" si="0"/>
        <v>4830969</v>
      </c>
    </row>
    <row r="17" spans="1:5" x14ac:dyDescent="0.25">
      <c r="A17" s="16">
        <v>14</v>
      </c>
      <c r="B17" s="17" t="s">
        <v>89</v>
      </c>
      <c r="C17" s="34">
        <f>'Rev Account- Life'!J18</f>
        <v>20149462</v>
      </c>
      <c r="D17" s="34">
        <f>'Rev Account- General'!Q18</f>
        <v>15636979</v>
      </c>
      <c r="E17" s="21">
        <f t="shared" si="0"/>
        <v>35786441</v>
      </c>
    </row>
    <row r="18" spans="1:5" x14ac:dyDescent="0.25">
      <c r="A18" s="16">
        <v>15</v>
      </c>
      <c r="B18" s="17" t="s">
        <v>90</v>
      </c>
      <c r="C18" s="34">
        <f>'Rev Account- Life'!J19</f>
        <v>856738</v>
      </c>
      <c r="D18" s="34">
        <f>'Rev Account- General'!Q19</f>
        <v>0</v>
      </c>
      <c r="E18" s="21">
        <f t="shared" si="0"/>
        <v>856738</v>
      </c>
    </row>
    <row r="19" spans="1:5" x14ac:dyDescent="0.25">
      <c r="A19" s="16">
        <v>16</v>
      </c>
      <c r="B19" s="17" t="s">
        <v>91</v>
      </c>
      <c r="C19" s="34">
        <f>'Rev Account- Life'!J20</f>
        <v>21006200</v>
      </c>
      <c r="D19" s="34">
        <f>'Rev Account- General'!Q20</f>
        <v>15636979</v>
      </c>
      <c r="E19" s="21">
        <f t="shared" si="0"/>
        <v>36643179</v>
      </c>
    </row>
    <row r="20" spans="1:5" x14ac:dyDescent="0.25">
      <c r="A20" s="16">
        <v>17</v>
      </c>
      <c r="B20" s="17" t="s">
        <v>92</v>
      </c>
      <c r="C20" s="34">
        <f>'Rev Account- Life'!J21</f>
        <v>4426854</v>
      </c>
      <c r="D20" s="34">
        <f>'Rev Account- General'!Q21</f>
        <v>2797458</v>
      </c>
      <c r="E20" s="21">
        <f>SUM(C20:D20)</f>
        <v>7224312</v>
      </c>
    </row>
    <row r="21" spans="1:5" x14ac:dyDescent="0.25">
      <c r="A21" s="16">
        <v>18</v>
      </c>
      <c r="B21" s="17" t="s">
        <v>93</v>
      </c>
      <c r="C21" s="34">
        <f>'Rev Account- Life'!J22</f>
        <v>2610569</v>
      </c>
      <c r="D21" s="34">
        <f>'Rev Account- General'!Q22</f>
        <v>8003936</v>
      </c>
      <c r="E21" s="21">
        <f t="shared" si="0"/>
        <v>10614505</v>
      </c>
    </row>
    <row r="22" spans="1:5" x14ac:dyDescent="0.25">
      <c r="A22" s="16">
        <v>19</v>
      </c>
      <c r="B22" s="17" t="s">
        <v>94</v>
      </c>
      <c r="C22" s="34">
        <f>'Rev Account- Life'!J23</f>
        <v>1816285</v>
      </c>
      <c r="D22" s="34">
        <f>'Rev Account- General'!Q23</f>
        <v>-5206478</v>
      </c>
      <c r="E22" s="21">
        <f t="shared" si="0"/>
        <v>-3390193</v>
      </c>
    </row>
    <row r="23" spans="1:5" x14ac:dyDescent="0.25">
      <c r="A23" s="16">
        <v>20</v>
      </c>
      <c r="B23" s="17" t="s">
        <v>95</v>
      </c>
      <c r="C23" s="34">
        <f>'Rev Account- Life'!J24</f>
        <v>14113754.079080865</v>
      </c>
      <c r="D23" s="34">
        <f>'Rev Account- General'!Q24</f>
        <v>30076876.920919139</v>
      </c>
      <c r="E23" s="21">
        <f t="shared" si="0"/>
        <v>44190631</v>
      </c>
    </row>
    <row r="24" spans="1:5" x14ac:dyDescent="0.25">
      <c r="A24" s="16">
        <v>21</v>
      </c>
      <c r="B24" s="17" t="s">
        <v>96</v>
      </c>
      <c r="C24" s="34">
        <f>'Rev Account- Life'!J25</f>
        <v>36936239.079080865</v>
      </c>
      <c r="D24" s="34">
        <f>'Rev Account- General'!Q25</f>
        <v>40507377.920919128</v>
      </c>
      <c r="E24" s="21">
        <f t="shared" si="0"/>
        <v>77443617</v>
      </c>
    </row>
    <row r="25" spans="1:5" x14ac:dyDescent="0.25">
      <c r="A25" s="16">
        <v>22</v>
      </c>
      <c r="B25" s="17" t="s">
        <v>97</v>
      </c>
      <c r="C25" s="34">
        <f>'Rev Account- Life'!J26</f>
        <v>4291645.9209191343</v>
      </c>
      <c r="D25" s="34">
        <f>'Rev Account- General'!Q26</f>
        <v>4766824.1590808667</v>
      </c>
      <c r="E25" s="21">
        <f t="shared" si="0"/>
        <v>9058470.0800000019</v>
      </c>
    </row>
    <row r="26" spans="1:5" x14ac:dyDescent="0.25">
      <c r="A26" s="16">
        <v>23</v>
      </c>
      <c r="B26" s="17" t="s">
        <v>98</v>
      </c>
      <c r="C26" s="34">
        <f>'Rev Account- Life'!J27</f>
        <v>6458008.6437288746</v>
      </c>
      <c r="D26" s="34">
        <f>'Rev Account- General'!Q27</f>
        <v>1117490.3562711258</v>
      </c>
      <c r="E26" s="21">
        <f t="shared" si="0"/>
        <v>7575499</v>
      </c>
    </row>
    <row r="27" spans="1:5" x14ac:dyDescent="0.25">
      <c r="A27" s="16">
        <v>24</v>
      </c>
      <c r="B27" s="17" t="s">
        <v>99</v>
      </c>
      <c r="C27" s="34">
        <f>'Rev Account- Life'!J28</f>
        <v>606765.83324176434</v>
      </c>
      <c r="D27" s="34">
        <f>'Rev Account- General'!Q28</f>
        <v>277496.16675823572</v>
      </c>
      <c r="E27" s="21">
        <f t="shared" si="0"/>
        <v>884262</v>
      </c>
    </row>
    <row r="28" spans="1:5" x14ac:dyDescent="0.25">
      <c r="A28" s="16">
        <v>25</v>
      </c>
      <c r="B28" s="17" t="s">
        <v>100</v>
      </c>
      <c r="C28" s="34">
        <f>'Rev Account- Life'!J29</f>
        <v>11356420.397889774</v>
      </c>
      <c r="D28" s="34">
        <f>'Rev Account- General'!Q29</f>
        <v>6161810.6821102286</v>
      </c>
      <c r="E28" s="21">
        <f t="shared" si="0"/>
        <v>17518231.080000002</v>
      </c>
    </row>
    <row r="29" spans="1:5" x14ac:dyDescent="0.25">
      <c r="A29" s="16">
        <v>26</v>
      </c>
      <c r="B29" s="17" t="s">
        <v>101</v>
      </c>
      <c r="C29" s="34">
        <f>'Rev Account- Life'!J30</f>
        <v>11356420.397889774</v>
      </c>
      <c r="D29" s="34">
        <f>'Rev Account- General'!Q30</f>
        <v>6161810.6821102286</v>
      </c>
      <c r="E29" s="21">
        <f t="shared" si="0"/>
        <v>17518231.080000002</v>
      </c>
    </row>
    <row r="30" spans="1:5" x14ac:dyDescent="0.25">
      <c r="A30" s="16">
        <v>27</v>
      </c>
      <c r="B30" s="17" t="s">
        <v>102</v>
      </c>
      <c r="C30" s="34">
        <f>'Rev Account- Life'!J31</f>
        <v>1816410.0892447308</v>
      </c>
      <c r="D30" s="34">
        <f>'Rev Account- General'!Q31</f>
        <v>2416108.9107552692</v>
      </c>
      <c r="E30" s="21">
        <f t="shared" si="0"/>
        <v>4232519</v>
      </c>
    </row>
    <row r="31" spans="1:5" x14ac:dyDescent="0.25">
      <c r="A31" s="16">
        <v>28</v>
      </c>
      <c r="B31" s="17" t="s">
        <v>103</v>
      </c>
      <c r="C31" s="34">
        <f>'Rev Account- Life'!J32</f>
        <v>9540010.3086450417</v>
      </c>
      <c r="D31" s="34">
        <f>'Rev Account- General'!Q32</f>
        <v>3745701.7713549598</v>
      </c>
      <c r="E31" s="21">
        <f t="shared" si="0"/>
        <v>13285712.080000002</v>
      </c>
    </row>
    <row r="32" spans="1:5" ht="15.75" thickBot="1" x14ac:dyDescent="0.3">
      <c r="A32" s="18">
        <v>29</v>
      </c>
      <c r="B32" s="19" t="s">
        <v>104</v>
      </c>
      <c r="C32" s="35">
        <f>'Rev Account- Life'!J33</f>
        <v>9540010.3086450417</v>
      </c>
      <c r="D32" s="35">
        <f>'Rev Account- General'!Q33</f>
        <v>3745701.7713549598</v>
      </c>
      <c r="E32" s="22">
        <f t="shared" si="0"/>
        <v>13285712.080000002</v>
      </c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2"/>
      <c r="C34" s="12"/>
      <c r="D34" s="12"/>
      <c r="E34" s="12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Sheet- Industry</vt:lpstr>
      <vt:lpstr>Balance Sheet- Life</vt:lpstr>
      <vt:lpstr>Balance Sheet- General</vt:lpstr>
      <vt:lpstr>Revenue Account</vt:lpstr>
      <vt:lpstr>Rev Account- Life</vt:lpstr>
      <vt:lpstr>Rev Account- General</vt:lpstr>
      <vt:lpstr>Rev Acc Totals</vt:lpstr>
    </vt:vector>
  </TitlesOfParts>
  <Company>Government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Phylicia Usher</dc:creator>
  <cp:lastModifiedBy>Lizette Coc</cp:lastModifiedBy>
  <dcterms:created xsi:type="dcterms:W3CDTF">2017-05-08T14:39:37Z</dcterms:created>
  <dcterms:modified xsi:type="dcterms:W3CDTF">2023-01-26T20:59:34Z</dcterms:modified>
</cp:coreProperties>
</file>