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upervisor of Insurance\FA Restricted\Insurance\Financial Analyst\Assistant Financial Analyst\Special Stats Compilation\Unaudited Balance Sheet and Revenue Account 2015-2021\2017\"/>
    </mc:Choice>
  </mc:AlternateContent>
  <xr:revisionPtr revIDLastSave="0" documentId="13_ncr:1_{C32C316A-C5F1-4891-A8B4-1C4DB8AAAF41}" xr6:coauthVersionLast="47" xr6:coauthVersionMax="47" xr10:uidLastSave="{00000000-0000-0000-0000-000000000000}"/>
  <bookViews>
    <workbookView xWindow="-120" yWindow="-120" windowWidth="24240" windowHeight="13140" xr2:uid="{A5C53F3D-6CF9-422D-A59D-ACF7B3CAA0C0}"/>
  </bookViews>
  <sheets>
    <sheet name="2017 Unaudited BS - Entire " sheetId="1" r:id="rId1"/>
    <sheet name="2017 Unaudited BS- Life" sheetId="2" r:id="rId2"/>
    <sheet name="2017 Unaudited BS - General" sheetId="3" r:id="rId3"/>
    <sheet name="2017 Unaudited Rev Acc - Entire" sheetId="4" r:id="rId4"/>
    <sheet name="Unaudited Rev Acc - 1st Q" sheetId="5" r:id="rId5"/>
    <sheet name="Unaudited Rev Acc - 2nd Q" sheetId="6" r:id="rId6"/>
    <sheet name="Unaudited Rev Acc - 3rd Q" sheetId="7" r:id="rId7"/>
    <sheet name="Unaudited Rev Acc - 4th Q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" i="8" l="1"/>
  <c r="R34" i="8"/>
  <c r="X33" i="8"/>
  <c r="R33" i="8"/>
  <c r="X32" i="8"/>
  <c r="R32" i="8"/>
  <c r="Y32" i="8" s="1"/>
  <c r="X31" i="8"/>
  <c r="R31" i="8"/>
  <c r="X30" i="8"/>
  <c r="R30" i="8"/>
  <c r="X29" i="8"/>
  <c r="R29" i="8"/>
  <c r="Y29" i="8" s="1"/>
  <c r="X28" i="8"/>
  <c r="R28" i="8"/>
  <c r="X27" i="8"/>
  <c r="R27" i="8"/>
  <c r="Y27" i="8" s="1"/>
  <c r="X26" i="8"/>
  <c r="R26" i="8"/>
  <c r="X25" i="8"/>
  <c r="R25" i="8"/>
  <c r="Y25" i="8" s="1"/>
  <c r="X24" i="8"/>
  <c r="R24" i="8"/>
  <c r="X23" i="8"/>
  <c r="R23" i="8"/>
  <c r="X22" i="8"/>
  <c r="R22" i="8"/>
  <c r="X21" i="8"/>
  <c r="R21" i="8"/>
  <c r="Y21" i="8" s="1"/>
  <c r="X20" i="8"/>
  <c r="R20" i="8"/>
  <c r="X19" i="8"/>
  <c r="R19" i="8"/>
  <c r="X18" i="8"/>
  <c r="R18" i="8"/>
  <c r="X17" i="8"/>
  <c r="R17" i="8"/>
  <c r="X16" i="8"/>
  <c r="R16" i="8"/>
  <c r="Y16" i="8" s="1"/>
  <c r="X15" i="8"/>
  <c r="R15" i="8"/>
  <c r="X14" i="8"/>
  <c r="R14" i="8"/>
  <c r="X13" i="8"/>
  <c r="R13" i="8"/>
  <c r="X12" i="8"/>
  <c r="R12" i="8"/>
  <c r="X11" i="8"/>
  <c r="R11" i="8"/>
  <c r="X10" i="8"/>
  <c r="R10" i="8"/>
  <c r="Y10" i="8" s="1"/>
  <c r="X9" i="8"/>
  <c r="R9" i="8"/>
  <c r="X8" i="8"/>
  <c r="R8" i="8"/>
  <c r="Y8" i="8" s="1"/>
  <c r="X7" i="8"/>
  <c r="R7" i="8"/>
  <c r="X6" i="8"/>
  <c r="R6" i="8"/>
  <c r="X5" i="8"/>
  <c r="R5" i="8"/>
  <c r="X4" i="8"/>
  <c r="R4" i="8"/>
  <c r="X34" i="7"/>
  <c r="R34" i="7"/>
  <c r="X33" i="7"/>
  <c r="R33" i="7"/>
  <c r="X32" i="7"/>
  <c r="R32" i="7"/>
  <c r="X31" i="7"/>
  <c r="R31" i="7"/>
  <c r="X30" i="7"/>
  <c r="R30" i="7"/>
  <c r="Y30" i="7" s="1"/>
  <c r="X29" i="7"/>
  <c r="R29" i="7"/>
  <c r="X28" i="7"/>
  <c r="R28" i="7"/>
  <c r="X27" i="7"/>
  <c r="R27" i="7"/>
  <c r="Y27" i="7" s="1"/>
  <c r="X26" i="7"/>
  <c r="R26" i="7"/>
  <c r="X25" i="7"/>
  <c r="R25" i="7"/>
  <c r="X24" i="7"/>
  <c r="R24" i="7"/>
  <c r="X23" i="7"/>
  <c r="R23" i="7"/>
  <c r="Y23" i="7" s="1"/>
  <c r="X22" i="7"/>
  <c r="R22" i="7"/>
  <c r="Y22" i="7" s="1"/>
  <c r="X21" i="7"/>
  <c r="R21" i="7"/>
  <c r="X20" i="7"/>
  <c r="R20" i="7"/>
  <c r="Y20" i="7" s="1"/>
  <c r="X19" i="7"/>
  <c r="R19" i="7"/>
  <c r="X18" i="7"/>
  <c r="R18" i="7"/>
  <c r="Y18" i="7" s="1"/>
  <c r="X17" i="7"/>
  <c r="R17" i="7"/>
  <c r="Y17" i="7" s="1"/>
  <c r="X16" i="7"/>
  <c r="R16" i="7"/>
  <c r="Y16" i="7" s="1"/>
  <c r="X15" i="7"/>
  <c r="R15" i="7"/>
  <c r="Y15" i="7" s="1"/>
  <c r="X14" i="7"/>
  <c r="R14" i="7"/>
  <c r="Y14" i="7" s="1"/>
  <c r="X13" i="7"/>
  <c r="R13" i="7"/>
  <c r="Y13" i="7" s="1"/>
  <c r="X12" i="7"/>
  <c r="R12" i="7"/>
  <c r="X11" i="7"/>
  <c r="R11" i="7"/>
  <c r="X10" i="7"/>
  <c r="R10" i="7"/>
  <c r="Y10" i="7" s="1"/>
  <c r="X9" i="7"/>
  <c r="R9" i="7"/>
  <c r="X8" i="7"/>
  <c r="R8" i="7"/>
  <c r="Y8" i="7" s="1"/>
  <c r="X7" i="7"/>
  <c r="R7" i="7"/>
  <c r="X6" i="7"/>
  <c r="R6" i="7"/>
  <c r="X5" i="7"/>
  <c r="R5" i="7"/>
  <c r="Y5" i="7" s="1"/>
  <c r="X4" i="7"/>
  <c r="R4" i="7"/>
  <c r="Y4" i="7" s="1"/>
  <c r="X34" i="6"/>
  <c r="R34" i="6"/>
  <c r="X33" i="6"/>
  <c r="R33" i="6"/>
  <c r="Y33" i="6" s="1"/>
  <c r="X32" i="6"/>
  <c r="R32" i="6"/>
  <c r="X31" i="6"/>
  <c r="R31" i="6"/>
  <c r="X30" i="6"/>
  <c r="R30" i="6"/>
  <c r="X29" i="6"/>
  <c r="R29" i="6"/>
  <c r="X28" i="6"/>
  <c r="R28" i="6"/>
  <c r="Y28" i="6" s="1"/>
  <c r="X27" i="6"/>
  <c r="R27" i="6"/>
  <c r="X26" i="6"/>
  <c r="R26" i="6"/>
  <c r="X25" i="6"/>
  <c r="R25" i="6"/>
  <c r="Y25" i="6" s="1"/>
  <c r="X24" i="6"/>
  <c r="R24" i="6"/>
  <c r="X23" i="6"/>
  <c r="R23" i="6"/>
  <c r="X22" i="6"/>
  <c r="R22" i="6"/>
  <c r="Y22" i="6" s="1"/>
  <c r="X21" i="6"/>
  <c r="R21" i="6"/>
  <c r="X20" i="6"/>
  <c r="R20" i="6"/>
  <c r="Y20" i="6" s="1"/>
  <c r="X19" i="6"/>
  <c r="R19" i="6"/>
  <c r="X18" i="6"/>
  <c r="R18" i="6"/>
  <c r="Y18" i="6" s="1"/>
  <c r="X17" i="6"/>
  <c r="R17" i="6"/>
  <c r="Y17" i="6" s="1"/>
  <c r="X16" i="6"/>
  <c r="R16" i="6"/>
  <c r="X15" i="6"/>
  <c r="R15" i="6"/>
  <c r="Y15" i="6" s="1"/>
  <c r="X14" i="6"/>
  <c r="R14" i="6"/>
  <c r="Y14" i="6" s="1"/>
  <c r="X13" i="6"/>
  <c r="R13" i="6"/>
  <c r="X12" i="6"/>
  <c r="R12" i="6"/>
  <c r="Y12" i="6" s="1"/>
  <c r="X11" i="6"/>
  <c r="R11" i="6"/>
  <c r="Y11" i="6" s="1"/>
  <c r="X10" i="6"/>
  <c r="R10" i="6"/>
  <c r="X9" i="6"/>
  <c r="R9" i="6"/>
  <c r="X8" i="6"/>
  <c r="R8" i="6"/>
  <c r="Y8" i="6" s="1"/>
  <c r="X7" i="6"/>
  <c r="R7" i="6"/>
  <c r="X6" i="6"/>
  <c r="R6" i="6"/>
  <c r="Y6" i="6" s="1"/>
  <c r="X5" i="6"/>
  <c r="R5" i="6"/>
  <c r="Y5" i="6" s="1"/>
  <c r="X4" i="6"/>
  <c r="R4" i="6"/>
  <c r="X33" i="5"/>
  <c r="R33" i="5"/>
  <c r="Y33" i="5" s="1"/>
  <c r="X32" i="5"/>
  <c r="R32" i="5"/>
  <c r="X31" i="5"/>
  <c r="R31" i="5"/>
  <c r="X30" i="5"/>
  <c r="R30" i="5"/>
  <c r="Y30" i="5" s="1"/>
  <c r="X29" i="5"/>
  <c r="R29" i="5"/>
  <c r="Y29" i="5" s="1"/>
  <c r="X28" i="5"/>
  <c r="R28" i="5"/>
  <c r="X27" i="5"/>
  <c r="R27" i="5"/>
  <c r="Y27" i="5" s="1"/>
  <c r="X26" i="5"/>
  <c r="R26" i="5"/>
  <c r="Y26" i="5" s="1"/>
  <c r="X25" i="5"/>
  <c r="R25" i="5"/>
  <c r="X24" i="5"/>
  <c r="R24" i="5"/>
  <c r="Y24" i="5" s="1"/>
  <c r="X23" i="5"/>
  <c r="R23" i="5"/>
  <c r="Y23" i="5" s="1"/>
  <c r="X22" i="5"/>
  <c r="R22" i="5"/>
  <c r="X21" i="5"/>
  <c r="R21" i="5"/>
  <c r="Y21" i="5" s="1"/>
  <c r="X20" i="5"/>
  <c r="R20" i="5"/>
  <c r="Y20" i="5" s="1"/>
  <c r="X19" i="5"/>
  <c r="R19" i="5"/>
  <c r="X18" i="5"/>
  <c r="R18" i="5"/>
  <c r="Y18" i="5" s="1"/>
  <c r="X17" i="5"/>
  <c r="R17" i="5"/>
  <c r="Y17" i="5" s="1"/>
  <c r="X16" i="5"/>
  <c r="R16" i="5"/>
  <c r="X15" i="5"/>
  <c r="R15" i="5"/>
  <c r="Y15" i="5" s="1"/>
  <c r="X14" i="5"/>
  <c r="R14" i="5"/>
  <c r="Y14" i="5" s="1"/>
  <c r="X13" i="5"/>
  <c r="R13" i="5"/>
  <c r="X12" i="5"/>
  <c r="R12" i="5"/>
  <c r="Y12" i="5" s="1"/>
  <c r="X11" i="5"/>
  <c r="R11" i="5"/>
  <c r="Y11" i="5" s="1"/>
  <c r="X10" i="5"/>
  <c r="R10" i="5"/>
  <c r="X9" i="5"/>
  <c r="R9" i="5"/>
  <c r="Y9" i="5" s="1"/>
  <c r="X8" i="5"/>
  <c r="R8" i="5"/>
  <c r="Y8" i="5" s="1"/>
  <c r="X7" i="5"/>
  <c r="R7" i="5"/>
  <c r="X6" i="5"/>
  <c r="R6" i="5"/>
  <c r="Y6" i="5" s="1"/>
  <c r="X5" i="5"/>
  <c r="R5" i="5"/>
  <c r="Y5" i="5" s="1"/>
  <c r="X4" i="5"/>
  <c r="R4" i="5"/>
  <c r="Y6" i="8" l="1"/>
  <c r="Y12" i="8"/>
  <c r="Y18" i="8"/>
  <c r="Y23" i="8"/>
  <c r="Y14" i="8"/>
  <c r="Y20" i="8"/>
  <c r="Y9" i="8"/>
  <c r="Y30" i="8"/>
  <c r="Y4" i="8"/>
  <c r="Y19" i="8"/>
  <c r="Y7" i="8"/>
  <c r="Y5" i="8"/>
  <c r="Y26" i="8"/>
  <c r="Y15" i="8"/>
  <c r="Y24" i="8"/>
  <c r="Y34" i="8"/>
  <c r="Y13" i="8"/>
  <c r="Y22" i="8"/>
  <c r="Y33" i="8"/>
  <c r="Y11" i="8"/>
  <c r="Y31" i="8"/>
  <c r="Y28" i="8"/>
  <c r="Y17" i="8"/>
  <c r="Y29" i="7"/>
  <c r="Y12" i="7"/>
  <c r="Y25" i="7"/>
  <c r="Y31" i="7"/>
  <c r="Y19" i="7"/>
  <c r="Y32" i="7"/>
  <c r="Y6" i="7"/>
  <c r="Y9" i="7"/>
  <c r="Y26" i="7"/>
  <c r="Y21" i="7"/>
  <c r="Y11" i="7"/>
  <c r="Y28" i="7"/>
  <c r="Y7" i="7"/>
  <c r="Y24" i="7"/>
  <c r="Y34" i="7"/>
  <c r="Y33" i="7"/>
  <c r="Y4" i="5"/>
  <c r="Y7" i="5"/>
  <c r="Y10" i="5"/>
  <c r="Y13" i="5"/>
  <c r="Y16" i="5"/>
  <c r="Y19" i="5"/>
  <c r="Y22" i="5"/>
  <c r="Y25" i="5"/>
  <c r="Y28" i="5"/>
  <c r="Y31" i="5"/>
  <c r="Y9" i="6"/>
  <c r="Y4" i="6"/>
  <c r="Y7" i="6"/>
  <c r="Y10" i="6"/>
  <c r="Y13" i="6"/>
  <c r="Y16" i="6"/>
  <c r="Y19" i="6"/>
  <c r="Y23" i="6"/>
  <c r="Y26" i="6"/>
  <c r="Y29" i="6"/>
  <c r="Y31" i="6"/>
  <c r="Y21" i="6"/>
  <c r="Y24" i="6"/>
  <c r="Y27" i="6"/>
  <c r="Y30" i="6"/>
  <c r="Y32" i="6"/>
  <c r="Y34" i="6"/>
  <c r="Y32" i="5"/>
</calcChain>
</file>

<file path=xl/sharedStrings.xml><?xml version="1.0" encoding="utf-8"?>
<sst xmlns="http://schemas.openxmlformats.org/spreadsheetml/2006/main" count="449" uniqueCount="117">
  <si>
    <t>Form B.1:  Balance Sheet: Total</t>
  </si>
  <si>
    <t xml:space="preserve">Description </t>
  </si>
  <si>
    <t>ASSETS</t>
  </si>
  <si>
    <t>1. Cash on Hand, Fixed Deposits and Savings</t>
  </si>
  <si>
    <t>2. Certificates of Deposits and Term Deposits</t>
  </si>
  <si>
    <t>3. Government Securities</t>
  </si>
  <si>
    <t>4. Company Bonds, Debentures and Other Company Securities</t>
  </si>
  <si>
    <t>5. Secured Loans (Including Mortgages)</t>
  </si>
  <si>
    <t>6. Investments in Real Estate</t>
  </si>
  <si>
    <t>7. Shares (Preferred or Ordinary Shares)</t>
  </si>
  <si>
    <t>8. Unit trusts and mutual funds</t>
  </si>
  <si>
    <t>9. Equities (stock)</t>
  </si>
  <si>
    <t xml:space="preserve">10. Investments in Related Parties </t>
  </si>
  <si>
    <t>11. Policy Loans</t>
  </si>
  <si>
    <t xml:space="preserve">12. Other Investments </t>
  </si>
  <si>
    <t>13. Total Cash, Loans &amp; Investments (Sum of Rows 1 to 12)</t>
  </si>
  <si>
    <t>14. Re-insurers’ share of insurance provisions</t>
  </si>
  <si>
    <t>15. Accounts Receivable</t>
  </si>
  <si>
    <t>16. Premiums Due</t>
  </si>
  <si>
    <t>17. Amounts Due from Affiliates, Agents and Staff (Loans)</t>
  </si>
  <si>
    <t>18. Prepayments and Deposits</t>
  </si>
  <si>
    <t>19. Intangible Assets</t>
  </si>
  <si>
    <t xml:space="preserve">20. Fixed assets </t>
  </si>
  <si>
    <t xml:space="preserve">21. Accrued and deferred assets </t>
  </si>
  <si>
    <t>22. Other assets (Specify) (I.e. Other Accounts Receivables etc)</t>
  </si>
  <si>
    <t>23. Total Assets (Sum of Rows 13 to 22)</t>
  </si>
  <si>
    <t>LIABILITIES</t>
  </si>
  <si>
    <t>24. Unearned Premium Provision (Ref: C10a)</t>
  </si>
  <si>
    <t>24. Unexpired Risk Provision (Ref: C10b)</t>
  </si>
  <si>
    <t>25. Claims Provision (Claims outstanding reserves + Claims IBNR)</t>
  </si>
  <si>
    <t xml:space="preserve">26. Catastrophe Provision </t>
  </si>
  <si>
    <t>27. Life Insurance and Annuity Reserves</t>
  </si>
  <si>
    <t xml:space="preserve">28. Deposit Administration Funds </t>
  </si>
  <si>
    <t>29. Other insurance liabilities (specify)</t>
  </si>
  <si>
    <t>30.Total Insurance Liabilities (Sum of Rows 24 to 29)</t>
  </si>
  <si>
    <t>31. Accounts Payable (Trade Payables, Commissions Payable, Tax Payable,  Etc.)</t>
  </si>
  <si>
    <t>32. Accruals and Other</t>
  </si>
  <si>
    <t>33. Amounts Due to Related Parties</t>
  </si>
  <si>
    <t>34. Bank Loans and Overdrafts</t>
  </si>
  <si>
    <t>35. Other Liabilities (Specify)</t>
  </si>
  <si>
    <t>37. Share Capital</t>
  </si>
  <si>
    <t>38. Retained Earnings</t>
  </si>
  <si>
    <t>39.Contributed Capital</t>
  </si>
  <si>
    <t>40. Share Premium</t>
  </si>
  <si>
    <t>41. Equalization Reserves</t>
  </si>
  <si>
    <t>42. Re-evaluation Reserves</t>
  </si>
  <si>
    <t>43. Share Subscription</t>
  </si>
  <si>
    <t>44. Accumulated Gains/Losses</t>
  </si>
  <si>
    <t>45. Head Office Account</t>
  </si>
  <si>
    <t xml:space="preserve">46. Total Capital and Reserves (Sum of Rows 37 and 45) </t>
  </si>
  <si>
    <r>
      <t>36. Total Liabilities (Sum of Rows 30 to 35)</t>
    </r>
    <r>
      <rPr>
        <b/>
        <i/>
        <sz val="11"/>
        <color indexed="8"/>
        <rFont val="Times New Roman"/>
        <family val="1"/>
      </rPr>
      <t xml:space="preserve"> </t>
    </r>
  </si>
  <si>
    <t>1st Qtr Total</t>
  </si>
  <si>
    <t>2nd Qtr Total</t>
  </si>
  <si>
    <t>3rd Qtr Total</t>
  </si>
  <si>
    <t>4th Qtr Total</t>
  </si>
  <si>
    <t>Form B.1:  Balance Sheet: General</t>
  </si>
  <si>
    <t>Row</t>
  </si>
  <si>
    <t>Description</t>
  </si>
  <si>
    <t>Accident &amp; Sickness</t>
  </si>
  <si>
    <t>Aviation</t>
  </si>
  <si>
    <t>Bond &amp; Fidelity</t>
  </si>
  <si>
    <t>Goods in transit</t>
  </si>
  <si>
    <t>Health/ Medical</t>
  </si>
  <si>
    <t>Industrial Life</t>
  </si>
  <si>
    <t xml:space="preserve">General Liability </t>
  </si>
  <si>
    <t>Marine Hull</t>
  </si>
  <si>
    <t>Marine Liability</t>
  </si>
  <si>
    <t>Micro Insurance</t>
  </si>
  <si>
    <t>Motor</t>
  </si>
  <si>
    <t>Property</t>
  </si>
  <si>
    <t>Title</t>
  </si>
  <si>
    <t>Subtotal</t>
  </si>
  <si>
    <t xml:space="preserve">Creditor Life  </t>
  </si>
  <si>
    <t xml:space="preserve">Ordinary Life </t>
  </si>
  <si>
    <t xml:space="preserve">Annuities </t>
  </si>
  <si>
    <t xml:space="preserve">Registered Retirement Plan </t>
  </si>
  <si>
    <t>Total</t>
  </si>
  <si>
    <t>Gross Premiums Written</t>
  </si>
  <si>
    <t>Reinsurance Ceded</t>
  </si>
  <si>
    <t>Net Premiums Written</t>
  </si>
  <si>
    <t>Reserve for Unearned Premiums B/F</t>
  </si>
  <si>
    <t>Reserve for Unearned Premiums C/F</t>
  </si>
  <si>
    <t>Net Premiums Earned</t>
  </si>
  <si>
    <t>Claims Paid (For Life Companies- Deaths)</t>
  </si>
  <si>
    <t>Claims Outstanding B/F</t>
  </si>
  <si>
    <t>Claims Outstanding C/F</t>
  </si>
  <si>
    <t>Claims Incurred But Not Reported B/F</t>
  </si>
  <si>
    <t>Claims Incurred But Not Reported C/F</t>
  </si>
  <si>
    <t>Incurred Claims (Gross)</t>
  </si>
  <si>
    <t>Reinsurance Recoveries</t>
  </si>
  <si>
    <t>Incurred Claims (Net)</t>
  </si>
  <si>
    <t xml:space="preserve">Increase (Decrease) in Catastrophe Provision </t>
  </si>
  <si>
    <t>Policy surrenders</t>
  </si>
  <si>
    <t>Change in life insurance and annuity provisions</t>
  </si>
  <si>
    <t>Total claims and policy holder benefits expense</t>
  </si>
  <si>
    <t xml:space="preserve">Commissions paid </t>
  </si>
  <si>
    <t>Reinsurance commissions received</t>
  </si>
  <si>
    <t>Net Commission Expense</t>
  </si>
  <si>
    <t xml:space="preserve">Management Expenses </t>
  </si>
  <si>
    <t>Total Underwriting Expenses</t>
  </si>
  <si>
    <t>Underwriting Income (Loss)</t>
  </si>
  <si>
    <t>Investment Income</t>
  </si>
  <si>
    <t xml:space="preserve">Other Revenue  </t>
  </si>
  <si>
    <t>Net operating income</t>
  </si>
  <si>
    <t>Net Income before tax</t>
  </si>
  <si>
    <t xml:space="preserve">Tax </t>
  </si>
  <si>
    <t>Net Income after tax</t>
  </si>
  <si>
    <t>Transfer to retained earnings</t>
  </si>
  <si>
    <t>Aggregated Revenue Report by Class of Insurance Business for the 1st Quarter ended March 31st, 2017</t>
  </si>
  <si>
    <t>Aggregated Revenue Report by Class of Insurance Business for the 2nd Quarter ended June 30th, 2017</t>
  </si>
  <si>
    <t>Aggregated Revenue Report by Class of Insurance Business for the 3rd Quarter ended September 30th 2017</t>
  </si>
  <si>
    <t>Aggregated Revenue Report by Class of Insurance Business for the 4th Quarter ended December 31st 2017</t>
  </si>
  <si>
    <t>Form B.1:  Balance Sheet: Life</t>
  </si>
  <si>
    <t>Public Liability</t>
  </si>
  <si>
    <t>Employer's Liability</t>
  </si>
  <si>
    <t>Professional Indemnity</t>
  </si>
  <si>
    <t>Total Aggregated Revenue Report by Class of Insurance Business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</si>
</sst>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41" fontId="6" fillId="2" borderId="4" xfId="0" applyNumberFormat="1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164" fontId="5" fillId="3" borderId="4" xfId="1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164" fontId="7" fillId="3" borderId="4" xfId="1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164" fontId="5" fillId="3" borderId="4" xfId="1" applyNumberFormat="1" applyFont="1" applyFill="1" applyBorder="1" applyAlignment="1">
      <alignment horizontal="left" vertical="top" wrapText="1" indent="2"/>
    </xf>
    <xf numFmtId="41" fontId="5" fillId="3" borderId="4" xfId="1" applyNumberFormat="1" applyFont="1" applyFill="1" applyBorder="1" applyAlignment="1">
      <alignment vertical="top" wrapText="1"/>
    </xf>
    <xf numFmtId="41" fontId="5" fillId="4" borderId="4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41" fontId="5" fillId="3" borderId="4" xfId="0" applyNumberFormat="1" applyFont="1" applyFill="1" applyBorder="1" applyAlignment="1">
      <alignment vertical="top" wrapText="1"/>
    </xf>
    <xf numFmtId="0" fontId="6" fillId="2" borderId="3" xfId="0" applyFont="1" applyFill="1" applyBorder="1" applyAlignment="1">
      <alignment wrapText="1"/>
    </xf>
    <xf numFmtId="164" fontId="6" fillId="2" borderId="4" xfId="1" applyNumberFormat="1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43" fontId="6" fillId="2" borderId="4" xfId="1" applyFont="1" applyFill="1" applyBorder="1" applyAlignment="1">
      <alignment wrapText="1"/>
    </xf>
    <xf numFmtId="41" fontId="6" fillId="2" borderId="4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164" fontId="5" fillId="3" borderId="4" xfId="1" applyNumberFormat="1" applyFont="1" applyFill="1" applyBorder="1" applyAlignment="1">
      <alignment wrapText="1"/>
    </xf>
    <xf numFmtId="41" fontId="5" fillId="3" borderId="4" xfId="0" applyNumberFormat="1" applyFont="1" applyFill="1" applyBorder="1" applyAlignment="1">
      <alignment wrapText="1"/>
    </xf>
    <xf numFmtId="41" fontId="6" fillId="4" borderId="4" xfId="0" applyNumberFormat="1" applyFont="1" applyFill="1" applyBorder="1" applyAlignment="1">
      <alignment vertical="top" wrapText="1"/>
    </xf>
    <xf numFmtId="0" fontId="11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6" fontId="12" fillId="0" borderId="17" xfId="2" applyNumberFormat="1" applyFont="1" applyFill="1" applyBorder="1" applyAlignment="1">
      <alignment horizontal="center" wrapText="1"/>
    </xf>
    <xf numFmtId="166" fontId="12" fillId="0" borderId="1" xfId="2" applyNumberFormat="1" applyFont="1" applyFill="1" applyBorder="1" applyAlignment="1">
      <alignment horizontal="center" wrapText="1"/>
    </xf>
    <xf numFmtId="166" fontId="12" fillId="0" borderId="1" xfId="2" applyNumberFormat="1" applyFont="1" applyBorder="1" applyAlignment="1">
      <alignment horizontal="center" wrapText="1"/>
    </xf>
    <xf numFmtId="166" fontId="12" fillId="0" borderId="17" xfId="2" applyNumberFormat="1" applyFont="1" applyBorder="1" applyAlignment="1">
      <alignment horizontal="center" wrapText="1"/>
    </xf>
    <xf numFmtId="166" fontId="12" fillId="0" borderId="5" xfId="2" applyNumberFormat="1" applyFont="1" applyBorder="1" applyAlignment="1">
      <alignment horizontal="center" wrapText="1"/>
    </xf>
    <xf numFmtId="166" fontId="12" fillId="0" borderId="2" xfId="2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8" xfId="0" applyFont="1" applyBorder="1"/>
    <xf numFmtId="166" fontId="11" fillId="0" borderId="9" xfId="0" applyNumberFormat="1" applyFont="1" applyBorder="1"/>
    <xf numFmtId="166" fontId="11" fillId="0" borderId="10" xfId="0" applyNumberFormat="1" applyFont="1" applyBorder="1"/>
    <xf numFmtId="166" fontId="11" fillId="0" borderId="11" xfId="0" applyNumberFormat="1" applyFont="1" applyBorder="1"/>
    <xf numFmtId="166" fontId="11" fillId="0" borderId="10" xfId="2" applyNumberFormat="1" applyFont="1" applyBorder="1"/>
    <xf numFmtId="166" fontId="11" fillId="0" borderId="11" xfId="1" applyNumberFormat="1" applyFont="1" applyBorder="1"/>
    <xf numFmtId="166" fontId="11" fillId="0" borderId="10" xfId="1" applyNumberFormat="1" applyFont="1" applyBorder="1"/>
    <xf numFmtId="166" fontId="11" fillId="0" borderId="9" xfId="1" applyNumberFormat="1" applyFont="1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/>
    <xf numFmtId="166" fontId="11" fillId="0" borderId="8" xfId="0" applyNumberFormat="1" applyFont="1" applyBorder="1"/>
    <xf numFmtId="166" fontId="11" fillId="0" borderId="18" xfId="0" applyNumberFormat="1" applyFont="1" applyBorder="1"/>
    <xf numFmtId="166" fontId="11" fillId="0" borderId="19" xfId="0" applyNumberFormat="1" applyFont="1" applyBorder="1"/>
    <xf numFmtId="166" fontId="11" fillId="0" borderId="18" xfId="2" applyNumberFormat="1" applyFont="1" applyBorder="1"/>
    <xf numFmtId="166" fontId="11" fillId="0" borderId="19" xfId="1" applyNumberFormat="1" applyFont="1" applyBorder="1"/>
    <xf numFmtId="166" fontId="11" fillId="0" borderId="18" xfId="1" applyNumberFormat="1" applyFont="1" applyBorder="1"/>
    <xf numFmtId="166" fontId="11" fillId="0" borderId="8" xfId="1" applyNumberFormat="1" applyFont="1" applyBorder="1"/>
    <xf numFmtId="166" fontId="11" fillId="0" borderId="21" xfId="2" applyNumberFormat="1" applyFont="1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/>
    <xf numFmtId="166" fontId="11" fillId="0" borderId="24" xfId="0" applyNumberFormat="1" applyFont="1" applyBorder="1"/>
    <xf numFmtId="166" fontId="11" fillId="0" borderId="3" xfId="0" applyNumberFormat="1" applyFont="1" applyBorder="1"/>
    <xf numFmtId="166" fontId="11" fillId="0" borderId="25" xfId="0" applyNumberFormat="1" applyFont="1" applyBorder="1"/>
    <xf numFmtId="166" fontId="11" fillId="0" borderId="3" xfId="2" applyNumberFormat="1" applyFont="1" applyBorder="1"/>
    <xf numFmtId="166" fontId="11" fillId="0" borderId="25" xfId="1" applyNumberFormat="1" applyFont="1" applyBorder="1"/>
    <xf numFmtId="166" fontId="11" fillId="0" borderId="3" xfId="1" applyNumberFormat="1" applyFont="1" applyBorder="1"/>
    <xf numFmtId="166" fontId="11" fillId="0" borderId="24" xfId="1" applyNumberFormat="1" applyFont="1" applyBorder="1"/>
    <xf numFmtId="166" fontId="11" fillId="0" borderId="23" xfId="2" applyNumberFormat="1" applyFont="1" applyBorder="1"/>
    <xf numFmtId="0" fontId="13" fillId="0" borderId="0" xfId="0" applyFont="1"/>
    <xf numFmtId="166" fontId="11" fillId="0" borderId="0" xfId="2" applyNumberFormat="1" applyFont="1"/>
    <xf numFmtId="166" fontId="11" fillId="0" borderId="14" xfId="0" applyNumberFormat="1" applyFont="1" applyBorder="1"/>
    <xf numFmtId="166" fontId="11" fillId="0" borderId="13" xfId="0" applyNumberFormat="1" applyFont="1" applyBorder="1"/>
    <xf numFmtId="166" fontId="11" fillId="0" borderId="13" xfId="2" applyNumberFormat="1" applyFont="1" applyBorder="1"/>
    <xf numFmtId="166" fontId="11" fillId="0" borderId="14" xfId="1" applyNumberFormat="1" applyFont="1" applyBorder="1"/>
    <xf numFmtId="166" fontId="11" fillId="0" borderId="13" xfId="1" applyNumberFormat="1" applyFont="1" applyBorder="1"/>
    <xf numFmtId="166" fontId="11" fillId="0" borderId="12" xfId="1" applyNumberFormat="1" applyFont="1" applyBorder="1"/>
    <xf numFmtId="166" fontId="11" fillId="0" borderId="22" xfId="0" applyNumberFormat="1" applyFont="1" applyBorder="1"/>
    <xf numFmtId="166" fontId="11" fillId="0" borderId="16" xfId="0" applyNumberFormat="1" applyFont="1" applyBorder="1"/>
    <xf numFmtId="166" fontId="11" fillId="0" borderId="16" xfId="2" applyNumberFormat="1" applyFont="1" applyBorder="1"/>
    <xf numFmtId="166" fontId="11" fillId="0" borderId="22" xfId="1" applyNumberFormat="1" applyFont="1" applyBorder="1"/>
    <xf numFmtId="166" fontId="11" fillId="0" borderId="16" xfId="1" applyNumberFormat="1" applyFont="1" applyBorder="1"/>
    <xf numFmtId="166" fontId="11" fillId="0" borderId="15" xfId="1" applyNumberFormat="1" applyFont="1" applyBorder="1"/>
    <xf numFmtId="166" fontId="12" fillId="0" borderId="6" xfId="2" applyNumberFormat="1" applyFont="1" applyFill="1" applyBorder="1" applyAlignment="1">
      <alignment horizontal="center" wrapText="1"/>
    </xf>
    <xf numFmtId="166" fontId="12" fillId="0" borderId="7" xfId="2" applyNumberFormat="1" applyFont="1" applyFill="1" applyBorder="1" applyAlignment="1">
      <alignment horizontal="center" wrapText="1"/>
    </xf>
    <xf numFmtId="166" fontId="12" fillId="0" borderId="7" xfId="2" applyNumberFormat="1" applyFont="1" applyBorder="1" applyAlignment="1">
      <alignment horizontal="center" wrapText="1"/>
    </xf>
    <xf numFmtId="166" fontId="12" fillId="0" borderId="6" xfId="2" applyNumberFormat="1" applyFont="1" applyBorder="1" applyAlignment="1">
      <alignment horizontal="center" wrapText="1"/>
    </xf>
    <xf numFmtId="0" fontId="11" fillId="0" borderId="8" xfId="0" applyFont="1" applyBorder="1"/>
    <xf numFmtId="0" fontId="11" fillId="0" borderId="12" xfId="0" applyFont="1" applyBorder="1"/>
    <xf numFmtId="166" fontId="11" fillId="0" borderId="12" xfId="0" applyNumberFormat="1" applyFont="1" applyBorder="1"/>
    <xf numFmtId="0" fontId="11" fillId="0" borderId="15" xfId="0" applyFont="1" applyBorder="1"/>
    <xf numFmtId="166" fontId="11" fillId="0" borderId="15" xfId="0" applyNumberFormat="1" applyFont="1" applyBorder="1"/>
    <xf numFmtId="41" fontId="0" fillId="0" borderId="0" xfId="0" applyNumberFormat="1"/>
    <xf numFmtId="0" fontId="11" fillId="0" borderId="0" xfId="0" applyFont="1" applyFill="1"/>
    <xf numFmtId="0" fontId="12" fillId="0" borderId="5" xfId="0" applyFont="1" applyFill="1" applyBorder="1" applyAlignment="1">
      <alignment horizontal="center" wrapText="1"/>
    </xf>
    <xf numFmtId="166" fontId="12" fillId="0" borderId="7" xfId="2" applyNumberFormat="1" applyFont="1" applyFill="1" applyBorder="1" applyAlignment="1">
      <alignment horizontal="center" vertical="center" wrapText="1"/>
    </xf>
    <xf numFmtId="166" fontId="12" fillId="0" borderId="6" xfId="2" applyNumberFormat="1" applyFont="1" applyFill="1" applyBorder="1" applyAlignment="1">
      <alignment horizontal="center" vertical="center" wrapText="1"/>
    </xf>
    <xf numFmtId="166" fontId="12" fillId="0" borderId="26" xfId="2" applyNumberFormat="1" applyFont="1" applyFill="1" applyBorder="1" applyAlignment="1">
      <alignment horizontal="center" vertical="center" wrapText="1"/>
    </xf>
    <xf numFmtId="166" fontId="12" fillId="0" borderId="27" xfId="2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11" fillId="0" borderId="8" xfId="0" applyFont="1" applyFill="1" applyBorder="1"/>
    <xf numFmtId="166" fontId="11" fillId="0" borderId="0" xfId="0" applyNumberFormat="1" applyFont="1" applyFill="1"/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/>
    <xf numFmtId="164" fontId="11" fillId="0" borderId="10" xfId="1" applyNumberFormat="1" applyFont="1" applyFill="1" applyBorder="1"/>
    <xf numFmtId="164" fontId="11" fillId="0" borderId="13" xfId="1" applyNumberFormat="1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5" xfId="0" applyFont="1" applyFill="1" applyBorder="1"/>
    <xf numFmtId="166" fontId="12" fillId="0" borderId="26" xfId="2" applyNumberFormat="1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/>
    </xf>
    <xf numFmtId="0" fontId="11" fillId="0" borderId="0" xfId="0" applyFont="1" applyFill="1" applyAlignment="1"/>
    <xf numFmtId="166" fontId="11" fillId="0" borderId="10" xfId="0" applyNumberFormat="1" applyFont="1" applyFill="1" applyBorder="1"/>
    <xf numFmtId="166" fontId="11" fillId="0" borderId="13" xfId="0" applyNumberFormat="1" applyFont="1" applyFill="1" applyBorder="1"/>
    <xf numFmtId="166" fontId="11" fillId="0" borderId="16" xfId="0" applyNumberFormat="1" applyFont="1" applyFill="1" applyBorder="1"/>
    <xf numFmtId="166" fontId="11" fillId="0" borderId="11" xfId="0" applyNumberFormat="1" applyFont="1" applyFill="1" applyBorder="1"/>
    <xf numFmtId="166" fontId="11" fillId="0" borderId="14" xfId="0" applyNumberFormat="1" applyFont="1" applyFill="1" applyBorder="1"/>
    <xf numFmtId="166" fontId="11" fillId="0" borderId="22" xfId="0" applyNumberFormat="1" applyFont="1" applyFill="1" applyBorder="1"/>
    <xf numFmtId="0" fontId="12" fillId="0" borderId="27" xfId="0" applyFont="1" applyFill="1" applyBorder="1" applyAlignment="1">
      <alignment horizontal="center"/>
    </xf>
    <xf numFmtId="166" fontId="11" fillId="0" borderId="28" xfId="0" applyNumberFormat="1" applyFont="1" applyFill="1" applyBorder="1"/>
    <xf numFmtId="166" fontId="11" fillId="0" borderId="21" xfId="0" applyNumberFormat="1" applyFont="1" applyFill="1" applyBorder="1"/>
    <xf numFmtId="166" fontId="11" fillId="0" borderId="23" xfId="0" applyNumberFormat="1" applyFont="1" applyFill="1" applyBorder="1"/>
    <xf numFmtId="0" fontId="12" fillId="0" borderId="26" xfId="0" applyFont="1" applyFill="1" applyBorder="1" applyAlignment="1">
      <alignment horizontal="center" wrapText="1"/>
    </xf>
    <xf numFmtId="166" fontId="11" fillId="0" borderId="9" xfId="0" applyNumberFormat="1" applyFont="1" applyFill="1" applyBorder="1"/>
    <xf numFmtId="166" fontId="11" fillId="0" borderId="12" xfId="0" applyNumberFormat="1" applyFont="1" applyFill="1" applyBorder="1"/>
    <xf numFmtId="166" fontId="11" fillId="0" borderId="15" xfId="0" applyNumberFormat="1" applyFont="1" applyFill="1" applyBorder="1"/>
    <xf numFmtId="0" fontId="14" fillId="0" borderId="0" xfId="0" applyFont="1"/>
    <xf numFmtId="0" fontId="14" fillId="0" borderId="0" xfId="0" applyFont="1" applyFill="1"/>
    <xf numFmtId="166" fontId="12" fillId="0" borderId="26" xfId="2" applyNumberFormat="1" applyFont="1" applyBorder="1" applyAlignment="1">
      <alignment horizontal="center" wrapText="1"/>
    </xf>
    <xf numFmtId="166" fontId="12" fillId="0" borderId="27" xfId="2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166" fontId="11" fillId="0" borderId="28" xfId="0" applyNumberFormat="1" applyFont="1" applyBorder="1"/>
    <xf numFmtId="166" fontId="11" fillId="0" borderId="21" xfId="0" applyNumberFormat="1" applyFont="1" applyBorder="1"/>
    <xf numFmtId="166" fontId="11" fillId="0" borderId="23" xfId="0" applyNumberFormat="1" applyFont="1" applyBorder="1"/>
    <xf numFmtId="166" fontId="11" fillId="0" borderId="28" xfId="1" applyNumberFormat="1" applyFont="1" applyBorder="1"/>
    <xf numFmtId="166" fontId="11" fillId="0" borderId="21" xfId="1" applyNumberFormat="1" applyFont="1" applyBorder="1"/>
    <xf numFmtId="166" fontId="11" fillId="0" borderId="23" xfId="1" applyNumberFormat="1" applyFont="1" applyBorder="1"/>
    <xf numFmtId="164" fontId="11" fillId="0" borderId="28" xfId="1" applyNumberFormat="1" applyFont="1" applyBorder="1"/>
    <xf numFmtId="164" fontId="11" fillId="0" borderId="21" xfId="1" applyNumberFormat="1" applyFont="1" applyBorder="1"/>
    <xf numFmtId="164" fontId="11" fillId="0" borderId="23" xfId="1" applyNumberFormat="1" applyFont="1" applyBorder="1"/>
    <xf numFmtId="166" fontId="11" fillId="0" borderId="28" xfId="2" applyNumberFormat="1" applyFont="1" applyBorder="1"/>
    <xf numFmtId="0" fontId="11" fillId="0" borderId="0" xfId="0" applyFont="1" applyAlignment="1"/>
    <xf numFmtId="166" fontId="12" fillId="0" borderId="17" xfId="2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center" vertical="center" wrapText="1"/>
    </xf>
    <xf numFmtId="166" fontId="12" fillId="0" borderId="17" xfId="2" applyNumberFormat="1" applyFont="1" applyBorder="1" applyAlignment="1">
      <alignment horizontal="center" vertical="center" wrapText="1"/>
    </xf>
    <xf numFmtId="166" fontId="12" fillId="0" borderId="2" xfId="2" applyNumberFormat="1" applyFont="1" applyFill="1" applyBorder="1" applyAlignment="1">
      <alignment horizontal="center" vertical="center" wrapText="1"/>
    </xf>
    <xf numFmtId="166" fontId="12" fillId="0" borderId="7" xfId="2" applyNumberFormat="1" applyFont="1" applyBorder="1" applyAlignment="1">
      <alignment horizontal="center" vertical="center" wrapText="1"/>
    </xf>
    <xf numFmtId="166" fontId="12" fillId="0" borderId="5" xfId="2" applyNumberFormat="1" applyFont="1" applyBorder="1" applyAlignment="1">
      <alignment horizontal="center" vertical="center" wrapText="1"/>
    </xf>
    <xf numFmtId="166" fontId="12" fillId="0" borderId="2" xfId="2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0" xfId="1" applyNumberFormat="1" applyFont="1" applyBorder="1"/>
    <xf numFmtId="164" fontId="11" fillId="0" borderId="18" xfId="1" applyNumberFormat="1" applyFont="1" applyBorder="1"/>
    <xf numFmtId="166" fontId="11" fillId="0" borderId="20" xfId="0" applyNumberFormat="1" applyFont="1" applyBorder="1"/>
    <xf numFmtId="166" fontId="11" fillId="0" borderId="20" xfId="1" applyNumberFormat="1" applyFont="1" applyBorder="1"/>
    <xf numFmtId="164" fontId="11" fillId="0" borderId="13" xfId="1" applyNumberFormat="1" applyFont="1" applyBorder="1"/>
    <xf numFmtId="166" fontId="11" fillId="0" borderId="4" xfId="0" applyNumberFormat="1" applyFont="1" applyBorder="1"/>
    <xf numFmtId="166" fontId="11" fillId="0" borderId="4" xfId="1" applyNumberFormat="1" applyFont="1" applyBorder="1"/>
    <xf numFmtId="164" fontId="11" fillId="0" borderId="3" xfId="1" applyNumberFormat="1" applyFont="1" applyBorder="1"/>
    <xf numFmtId="164" fontId="11" fillId="0" borderId="16" xfId="1" applyNumberFormat="1" applyFont="1" applyBorder="1"/>
    <xf numFmtId="166" fontId="11" fillId="0" borderId="19" xfId="2" applyNumberFormat="1" applyFont="1" applyBorder="1"/>
    <xf numFmtId="166" fontId="11" fillId="0" borderId="25" xfId="2" applyNumberFormat="1" applyFont="1" applyBorder="1"/>
    <xf numFmtId="166" fontId="11" fillId="0" borderId="11" xfId="2" applyNumberFormat="1" applyFont="1" applyBorder="1"/>
    <xf numFmtId="166" fontId="12" fillId="0" borderId="5" xfId="2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166" fontId="11" fillId="0" borderId="11" xfId="2" applyNumberFormat="1" applyFont="1" applyFill="1" applyBorder="1"/>
    <xf numFmtId="166" fontId="11" fillId="0" borderId="14" xfId="2" applyNumberFormat="1" applyFont="1" applyFill="1" applyBorder="1"/>
    <xf numFmtId="166" fontId="11" fillId="0" borderId="22" xfId="2" applyNumberFormat="1" applyFont="1" applyFill="1" applyBorder="1"/>
    <xf numFmtId="166" fontId="11" fillId="0" borderId="10" xfId="1" applyNumberFormat="1" applyFont="1" applyFill="1" applyBorder="1"/>
    <xf numFmtId="166" fontId="11" fillId="0" borderId="13" xfId="1" applyNumberFormat="1" applyFont="1" applyFill="1" applyBorder="1"/>
    <xf numFmtId="166" fontId="11" fillId="0" borderId="16" xfId="1" applyNumberFormat="1" applyFont="1" applyFill="1" applyBorder="1"/>
    <xf numFmtId="166" fontId="11" fillId="0" borderId="11" xfId="1" applyNumberFormat="1" applyFont="1" applyFill="1" applyBorder="1"/>
    <xf numFmtId="166" fontId="11" fillId="0" borderId="14" xfId="1" applyNumberFormat="1" applyFont="1" applyFill="1" applyBorder="1"/>
    <xf numFmtId="166" fontId="11" fillId="0" borderId="22" xfId="1" applyNumberFormat="1" applyFont="1" applyFill="1" applyBorder="1"/>
    <xf numFmtId="166" fontId="11" fillId="0" borderId="10" xfId="2" applyNumberFormat="1" applyFont="1" applyFill="1" applyBorder="1"/>
    <xf numFmtId="166" fontId="11" fillId="0" borderId="13" xfId="2" applyNumberFormat="1" applyFont="1" applyFill="1" applyBorder="1"/>
    <xf numFmtId="166" fontId="11" fillId="0" borderId="16" xfId="2" applyNumberFormat="1" applyFont="1" applyFill="1" applyBorder="1"/>
    <xf numFmtId="164" fontId="11" fillId="0" borderId="11" xfId="1" applyNumberFormat="1" applyFont="1" applyFill="1" applyBorder="1"/>
    <xf numFmtId="164" fontId="11" fillId="0" borderId="14" xfId="1" applyNumberFormat="1" applyFont="1" applyFill="1" applyBorder="1"/>
    <xf numFmtId="164" fontId="11" fillId="0" borderId="22" xfId="1" applyNumberFormat="1" applyFont="1" applyFill="1" applyBorder="1"/>
    <xf numFmtId="164" fontId="11" fillId="0" borderId="9" xfId="1" applyNumberFormat="1" applyFont="1" applyFill="1" applyBorder="1"/>
    <xf numFmtId="164" fontId="11" fillId="0" borderId="12" xfId="1" applyNumberFormat="1" applyFont="1" applyFill="1" applyBorder="1"/>
    <xf numFmtId="164" fontId="11" fillId="0" borderId="15" xfId="1" applyNumberFormat="1" applyFont="1" applyFill="1" applyBorder="1"/>
    <xf numFmtId="164" fontId="11" fillId="0" borderId="16" xfId="1" applyNumberFormat="1" applyFont="1" applyFill="1" applyBorder="1"/>
  </cellXfs>
  <cellStyles count="3">
    <cellStyle name="Comma" xfId="1" builtinId="3"/>
    <cellStyle name="Comma 2" xfId="2" xr:uid="{DC07576B-846E-4AA3-A0DE-E42BDEBC4B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0E42-E30C-47BC-9535-6F72C1AF2A6D}">
  <dimension ref="A1:J51"/>
  <sheetViews>
    <sheetView tabSelected="1" workbookViewId="0">
      <selection activeCell="F1" sqref="F1"/>
    </sheetView>
  </sheetViews>
  <sheetFormatPr defaultRowHeight="15" x14ac:dyDescent="0.25"/>
  <cols>
    <col min="1" max="1" width="68.140625" customWidth="1"/>
    <col min="2" max="2" width="17.5703125" customWidth="1"/>
    <col min="3" max="3" width="16.85546875" customWidth="1"/>
    <col min="4" max="4" width="17.28515625" customWidth="1"/>
    <col min="5" max="5" width="17.42578125" customWidth="1"/>
    <col min="7" max="10" width="12.5703125" bestFit="1" customWidth="1"/>
  </cols>
  <sheetData>
    <row r="1" spans="1:5" ht="16.5" thickBot="1" x14ac:dyDescent="0.3">
      <c r="A1" s="1" t="s">
        <v>0</v>
      </c>
      <c r="B1" s="2"/>
    </row>
    <row r="2" spans="1:5" ht="15.75" thickBot="1" x14ac:dyDescent="0.3">
      <c r="A2" s="5" t="s">
        <v>1</v>
      </c>
      <c r="B2" s="6" t="s">
        <v>51</v>
      </c>
      <c r="C2" s="6" t="s">
        <v>52</v>
      </c>
      <c r="D2" s="6" t="s">
        <v>53</v>
      </c>
      <c r="E2" s="6" t="s">
        <v>54</v>
      </c>
    </row>
    <row r="3" spans="1:5" ht="15.75" thickBot="1" x14ac:dyDescent="0.3">
      <c r="A3" s="7" t="s">
        <v>2</v>
      </c>
      <c r="B3" s="8"/>
      <c r="C3" s="8"/>
      <c r="D3" s="8"/>
      <c r="E3" s="8"/>
    </row>
    <row r="4" spans="1:5" ht="15.75" thickBot="1" x14ac:dyDescent="0.3">
      <c r="A4" s="9" t="s">
        <v>3</v>
      </c>
      <c r="B4" s="10">
        <v>57835276.640000001</v>
      </c>
      <c r="C4" s="10">
        <v>56961985.590000004</v>
      </c>
      <c r="D4" s="10">
        <v>57073490.340000004</v>
      </c>
      <c r="E4" s="10">
        <v>53646160.469999999</v>
      </c>
    </row>
    <row r="5" spans="1:5" ht="15.75" thickBot="1" x14ac:dyDescent="0.3">
      <c r="A5" s="9" t="s">
        <v>4</v>
      </c>
      <c r="B5" s="10">
        <v>45648131.640000001</v>
      </c>
      <c r="C5" s="10">
        <v>46384747.640000001</v>
      </c>
      <c r="D5" s="10">
        <v>49011209.640000001</v>
      </c>
      <c r="E5" s="10">
        <v>48221397.539999999</v>
      </c>
    </row>
    <row r="6" spans="1:5" ht="15.75" thickBot="1" x14ac:dyDescent="0.3">
      <c r="A6" s="9" t="s">
        <v>5</v>
      </c>
      <c r="B6" s="10">
        <v>15809000</v>
      </c>
      <c r="C6" s="10">
        <v>21002000</v>
      </c>
      <c r="D6" s="10">
        <v>17992000</v>
      </c>
      <c r="E6" s="10">
        <v>18980430</v>
      </c>
    </row>
    <row r="7" spans="1:5" ht="15.75" thickBot="1" x14ac:dyDescent="0.3">
      <c r="A7" s="9" t="s">
        <v>6</v>
      </c>
      <c r="B7" s="10">
        <v>58277403</v>
      </c>
      <c r="C7" s="10">
        <v>53452507</v>
      </c>
      <c r="D7" s="10">
        <v>56065781</v>
      </c>
      <c r="E7" s="10">
        <v>54033550</v>
      </c>
    </row>
    <row r="8" spans="1:5" ht="15.75" thickBot="1" x14ac:dyDescent="0.3">
      <c r="A8" s="9" t="s">
        <v>7</v>
      </c>
      <c r="B8" s="10">
        <v>25129755</v>
      </c>
      <c r="C8" s="10">
        <v>27985670</v>
      </c>
      <c r="D8" s="10">
        <v>29971540</v>
      </c>
      <c r="E8" s="10">
        <v>32166872</v>
      </c>
    </row>
    <row r="9" spans="1:5" ht="15.75" thickBot="1" x14ac:dyDescent="0.3">
      <c r="A9" s="9" t="s">
        <v>8</v>
      </c>
      <c r="B9" s="10">
        <v>2434828</v>
      </c>
      <c r="C9" s="10">
        <v>2434828</v>
      </c>
      <c r="D9" s="10">
        <v>2434828</v>
      </c>
      <c r="E9" s="10">
        <v>2521828</v>
      </c>
    </row>
    <row r="10" spans="1:5" ht="15.75" thickBot="1" x14ac:dyDescent="0.3">
      <c r="A10" s="9" t="s">
        <v>9</v>
      </c>
      <c r="B10" s="10">
        <v>1478279.85</v>
      </c>
      <c r="C10" s="10">
        <v>1478279.85</v>
      </c>
      <c r="D10" s="10">
        <v>1478280.7</v>
      </c>
      <c r="E10" s="10">
        <v>1478279.85</v>
      </c>
    </row>
    <row r="11" spans="1:5" ht="15.75" thickBot="1" x14ac:dyDescent="0.3">
      <c r="A11" s="9" t="s">
        <v>10</v>
      </c>
      <c r="B11" s="10">
        <v>0</v>
      </c>
      <c r="C11" s="10">
        <v>0</v>
      </c>
      <c r="D11" s="10">
        <v>0</v>
      </c>
      <c r="E11" s="10">
        <v>0</v>
      </c>
    </row>
    <row r="12" spans="1:5" ht="15.75" thickBot="1" x14ac:dyDescent="0.3">
      <c r="A12" s="9" t="s">
        <v>11</v>
      </c>
      <c r="B12" s="10">
        <v>124611</v>
      </c>
      <c r="C12" s="10">
        <v>124611</v>
      </c>
      <c r="D12" s="10">
        <v>126064</v>
      </c>
      <c r="E12" s="10">
        <v>126064</v>
      </c>
    </row>
    <row r="13" spans="1:5" ht="15.75" thickBot="1" x14ac:dyDescent="0.3">
      <c r="A13" s="9" t="s">
        <v>12</v>
      </c>
      <c r="B13" s="10">
        <v>0</v>
      </c>
      <c r="C13" s="10">
        <v>0</v>
      </c>
      <c r="D13" s="10">
        <v>0</v>
      </c>
      <c r="E13" s="10">
        <v>0</v>
      </c>
    </row>
    <row r="14" spans="1:5" ht="15.75" thickBot="1" x14ac:dyDescent="0.3">
      <c r="A14" s="9" t="s">
        <v>13</v>
      </c>
      <c r="B14" s="10">
        <v>2499761</v>
      </c>
      <c r="C14" s="10">
        <v>2414915</v>
      </c>
      <c r="D14" s="10">
        <v>2561909</v>
      </c>
      <c r="E14" s="10">
        <v>2628660</v>
      </c>
    </row>
    <row r="15" spans="1:5" ht="15.75" thickBot="1" x14ac:dyDescent="0.3">
      <c r="A15" s="9" t="s">
        <v>14</v>
      </c>
      <c r="B15" s="10">
        <v>0</v>
      </c>
      <c r="C15" s="10">
        <v>0</v>
      </c>
      <c r="D15" s="10">
        <v>0</v>
      </c>
      <c r="E15" s="10">
        <v>0</v>
      </c>
    </row>
    <row r="16" spans="1:5" ht="15.75" thickBot="1" x14ac:dyDescent="0.3">
      <c r="A16" s="11" t="s">
        <v>15</v>
      </c>
      <c r="B16" s="12">
        <v>209237046.13</v>
      </c>
      <c r="C16" s="12">
        <v>212239544.08000001</v>
      </c>
      <c r="D16" s="12">
        <v>216715102.68000001</v>
      </c>
      <c r="E16" s="12">
        <v>213803241.85999998</v>
      </c>
    </row>
    <row r="17" spans="1:10" ht="15.75" thickBot="1" x14ac:dyDescent="0.3">
      <c r="A17" s="9" t="s">
        <v>16</v>
      </c>
      <c r="B17" s="10">
        <v>6704255</v>
      </c>
      <c r="C17" s="10">
        <v>5841617.3399999999</v>
      </c>
      <c r="D17" s="10">
        <v>9942863.7100000009</v>
      </c>
      <c r="E17" s="10">
        <v>8586279.5</v>
      </c>
    </row>
    <row r="18" spans="1:10" ht="15.75" thickBot="1" x14ac:dyDescent="0.3">
      <c r="A18" s="9" t="s">
        <v>17</v>
      </c>
      <c r="B18" s="10">
        <v>7178611.46</v>
      </c>
      <c r="C18" s="10">
        <v>7777965.5</v>
      </c>
      <c r="D18" s="10">
        <v>7810298.5299999993</v>
      </c>
      <c r="E18" s="10">
        <v>8586468.1899999995</v>
      </c>
    </row>
    <row r="19" spans="1:10" ht="15.75" thickBot="1" x14ac:dyDescent="0.3">
      <c r="A19" s="9" t="s">
        <v>18</v>
      </c>
      <c r="B19" s="10">
        <v>7260993</v>
      </c>
      <c r="C19" s="10">
        <v>7044433</v>
      </c>
      <c r="D19" s="10">
        <v>6907850</v>
      </c>
      <c r="E19" s="10">
        <v>9415196</v>
      </c>
    </row>
    <row r="20" spans="1:10" ht="15.75" thickBot="1" x14ac:dyDescent="0.3">
      <c r="A20" s="13" t="s">
        <v>19</v>
      </c>
      <c r="B20" s="10">
        <v>6933862</v>
      </c>
      <c r="C20" s="10">
        <v>7161063</v>
      </c>
      <c r="D20" s="10">
        <v>7199095.6699999999</v>
      </c>
      <c r="E20" s="10">
        <v>10917300.34</v>
      </c>
    </row>
    <row r="21" spans="1:10" ht="15.75" thickBot="1" x14ac:dyDescent="0.3">
      <c r="A21" s="9" t="s">
        <v>20</v>
      </c>
      <c r="B21" s="10">
        <v>1056382.08</v>
      </c>
      <c r="C21" s="10">
        <v>2804527.75</v>
      </c>
      <c r="D21" s="10">
        <v>2256634.94</v>
      </c>
      <c r="E21" s="10">
        <v>1777705.06</v>
      </c>
    </row>
    <row r="22" spans="1:10" ht="15.75" thickBot="1" x14ac:dyDescent="0.3">
      <c r="A22" s="9" t="s">
        <v>21</v>
      </c>
      <c r="B22" s="10">
        <v>8539784</v>
      </c>
      <c r="C22" s="10">
        <v>8421101</v>
      </c>
      <c r="D22" s="10">
        <v>8302419</v>
      </c>
      <c r="E22" s="10">
        <v>8438533</v>
      </c>
    </row>
    <row r="23" spans="1:10" ht="15.75" thickBot="1" x14ac:dyDescent="0.3">
      <c r="A23" s="14" t="s">
        <v>22</v>
      </c>
      <c r="B23" s="10">
        <v>26121093.129999999</v>
      </c>
      <c r="C23" s="10">
        <v>25975623.120000001</v>
      </c>
      <c r="D23" s="10">
        <v>25882805</v>
      </c>
      <c r="E23" s="10">
        <v>26565731.34</v>
      </c>
    </row>
    <row r="24" spans="1:10" ht="15.75" thickBot="1" x14ac:dyDescent="0.3">
      <c r="A24" s="9" t="s">
        <v>23</v>
      </c>
      <c r="B24" s="10">
        <v>703476.16</v>
      </c>
      <c r="C24" s="10">
        <v>266281</v>
      </c>
      <c r="D24" s="10">
        <v>145730</v>
      </c>
      <c r="E24" s="10">
        <v>-81910</v>
      </c>
    </row>
    <row r="25" spans="1:10" ht="15.75" thickBot="1" x14ac:dyDescent="0.3">
      <c r="A25" s="9" t="s">
        <v>24</v>
      </c>
      <c r="B25" s="10">
        <v>2915621.09</v>
      </c>
      <c r="C25" s="10">
        <v>3433513.11</v>
      </c>
      <c r="D25" s="10">
        <v>3405845.11</v>
      </c>
      <c r="E25" s="10">
        <v>1038606.4</v>
      </c>
    </row>
    <row r="26" spans="1:10" ht="15.75" thickBot="1" x14ac:dyDescent="0.3">
      <c r="A26" s="11" t="s">
        <v>25</v>
      </c>
      <c r="B26" s="15">
        <v>276651124.05000001</v>
      </c>
      <c r="C26" s="15">
        <v>280965668.90000004</v>
      </c>
      <c r="D26" s="15">
        <v>288568644.63999999</v>
      </c>
      <c r="E26" s="15">
        <v>289047151.68999994</v>
      </c>
      <c r="G26" s="92"/>
      <c r="H26" s="92"/>
      <c r="I26" s="92"/>
      <c r="J26" s="92"/>
    </row>
    <row r="27" spans="1:10" ht="15.75" thickBot="1" x14ac:dyDescent="0.3">
      <c r="A27" s="7" t="s">
        <v>26</v>
      </c>
      <c r="B27" s="19"/>
      <c r="C27" s="19"/>
      <c r="D27" s="19"/>
      <c r="E27" s="19"/>
    </row>
    <row r="28" spans="1:10" ht="15.75" thickBot="1" x14ac:dyDescent="0.3">
      <c r="A28" s="9" t="s">
        <v>27</v>
      </c>
      <c r="B28" s="10">
        <v>21574429.899999999</v>
      </c>
      <c r="C28" s="10">
        <v>20103008.289999999</v>
      </c>
      <c r="D28" s="10">
        <v>20568669.75</v>
      </c>
      <c r="E28" s="10">
        <v>21525948.34</v>
      </c>
    </row>
    <row r="29" spans="1:10" ht="15.75" thickBot="1" x14ac:dyDescent="0.3">
      <c r="A29" s="16" t="s">
        <v>28</v>
      </c>
      <c r="B29" s="10">
        <v>0</v>
      </c>
      <c r="C29" s="10">
        <v>0</v>
      </c>
      <c r="D29" s="10">
        <v>0</v>
      </c>
      <c r="E29" s="10">
        <v>0</v>
      </c>
    </row>
    <row r="30" spans="1:10" ht="15.75" thickBot="1" x14ac:dyDescent="0.3">
      <c r="A30" s="9" t="s">
        <v>29</v>
      </c>
      <c r="B30" s="10">
        <v>6938384.2699999996</v>
      </c>
      <c r="C30" s="10">
        <v>7636375.0600000005</v>
      </c>
      <c r="D30" s="10">
        <v>12110312.51</v>
      </c>
      <c r="E30" s="10">
        <v>10930126.98</v>
      </c>
    </row>
    <row r="31" spans="1:10" ht="15.75" thickBot="1" x14ac:dyDescent="0.3">
      <c r="A31" s="9" t="s">
        <v>30</v>
      </c>
      <c r="B31" s="10">
        <v>0</v>
      </c>
      <c r="C31" s="10">
        <v>0</v>
      </c>
      <c r="D31" s="10">
        <v>0</v>
      </c>
      <c r="E31" s="10">
        <v>0</v>
      </c>
    </row>
    <row r="32" spans="1:10" ht="15.75" thickBot="1" x14ac:dyDescent="0.3">
      <c r="A32" s="9" t="s">
        <v>31</v>
      </c>
      <c r="B32" s="10">
        <v>52166630.519999996</v>
      </c>
      <c r="C32" s="10">
        <v>53598632</v>
      </c>
      <c r="D32" s="10">
        <v>54392703</v>
      </c>
      <c r="E32" s="10">
        <v>54975134</v>
      </c>
    </row>
    <row r="33" spans="1:5" ht="15.75" thickBot="1" x14ac:dyDescent="0.3">
      <c r="A33" s="9" t="s">
        <v>32</v>
      </c>
      <c r="B33" s="10">
        <v>5770466</v>
      </c>
      <c r="C33" s="10">
        <v>5821404</v>
      </c>
      <c r="D33" s="10">
        <v>5896309</v>
      </c>
      <c r="E33" s="10">
        <v>6001082</v>
      </c>
    </row>
    <row r="34" spans="1:5" ht="15.75" thickBot="1" x14ac:dyDescent="0.3">
      <c r="A34" s="9" t="s">
        <v>33</v>
      </c>
      <c r="B34" s="10">
        <v>3063665.66</v>
      </c>
      <c r="C34" s="10">
        <v>3443176</v>
      </c>
      <c r="D34" s="10">
        <v>2901888.83</v>
      </c>
      <c r="E34" s="10">
        <v>2976924.16</v>
      </c>
    </row>
    <row r="35" spans="1:5" ht="15.75" thickBot="1" x14ac:dyDescent="0.3">
      <c r="A35" s="11" t="s">
        <v>34</v>
      </c>
      <c r="B35" s="17">
        <v>89513576.349999994</v>
      </c>
      <c r="C35" s="17">
        <v>90602595.349999994</v>
      </c>
      <c r="D35" s="17">
        <v>95869883.089999989</v>
      </c>
      <c r="E35" s="17">
        <v>96409215.479999989</v>
      </c>
    </row>
    <row r="36" spans="1:5" ht="30.75" thickBot="1" x14ac:dyDescent="0.3">
      <c r="A36" s="9" t="s">
        <v>35</v>
      </c>
      <c r="B36" s="10">
        <v>15162027.82</v>
      </c>
      <c r="C36" s="10">
        <v>11808715.449999999</v>
      </c>
      <c r="D36" s="10">
        <v>13234849.35</v>
      </c>
      <c r="E36" s="10">
        <v>16661449.58</v>
      </c>
    </row>
    <row r="37" spans="1:5" ht="15.75" thickBot="1" x14ac:dyDescent="0.3">
      <c r="A37" s="9" t="s">
        <v>36</v>
      </c>
      <c r="B37" s="10">
        <v>985045.12</v>
      </c>
      <c r="C37" s="10">
        <v>2054489.29</v>
      </c>
      <c r="D37" s="10">
        <v>1763387.77</v>
      </c>
      <c r="E37" s="10">
        <v>1402897.8599999999</v>
      </c>
    </row>
    <row r="38" spans="1:5" ht="15.75" thickBot="1" x14ac:dyDescent="0.3">
      <c r="A38" s="9" t="s">
        <v>37</v>
      </c>
      <c r="B38" s="10">
        <v>44308154</v>
      </c>
      <c r="C38" s="10">
        <v>48098587</v>
      </c>
      <c r="D38" s="10">
        <v>50170478</v>
      </c>
      <c r="E38" s="10">
        <v>53158395</v>
      </c>
    </row>
    <row r="39" spans="1:5" ht="15.75" thickBot="1" x14ac:dyDescent="0.3">
      <c r="A39" s="9" t="s">
        <v>38</v>
      </c>
      <c r="B39" s="10">
        <v>5791909</v>
      </c>
      <c r="C39" s="10">
        <v>6261271</v>
      </c>
      <c r="D39" s="10">
        <v>6161589</v>
      </c>
      <c r="E39" s="10">
        <v>6304178.7699999996</v>
      </c>
    </row>
    <row r="40" spans="1:5" ht="15.75" thickBot="1" x14ac:dyDescent="0.3">
      <c r="A40" s="9" t="s">
        <v>39</v>
      </c>
      <c r="B40" s="10">
        <v>15029081.98</v>
      </c>
      <c r="C40" s="10">
        <v>19172796.649999999</v>
      </c>
      <c r="D40" s="10">
        <v>16228485.17</v>
      </c>
      <c r="E40" s="10">
        <v>14310252.01</v>
      </c>
    </row>
    <row r="41" spans="1:5" ht="15.75" thickBot="1" x14ac:dyDescent="0.3">
      <c r="A41" s="11" t="s">
        <v>50</v>
      </c>
      <c r="B41" s="18">
        <v>170789794.26999998</v>
      </c>
      <c r="C41" s="18">
        <v>177998454.74000001</v>
      </c>
      <c r="D41" s="18">
        <v>183428672.37999997</v>
      </c>
      <c r="E41" s="18">
        <v>188246388.69999999</v>
      </c>
    </row>
    <row r="42" spans="1:5" ht="15.75" thickBot="1" x14ac:dyDescent="0.3">
      <c r="A42" s="9" t="s">
        <v>40</v>
      </c>
      <c r="B42" s="10">
        <v>25060716</v>
      </c>
      <c r="C42" s="10">
        <v>25060716</v>
      </c>
      <c r="D42" s="10">
        <v>25060716</v>
      </c>
      <c r="E42" s="10">
        <v>25060716</v>
      </c>
    </row>
    <row r="43" spans="1:5" ht="15.75" thickBot="1" x14ac:dyDescent="0.3">
      <c r="A43" s="9" t="s">
        <v>41</v>
      </c>
      <c r="B43" s="10">
        <v>62054818.789999999</v>
      </c>
      <c r="C43" s="10">
        <v>58273280.159999996</v>
      </c>
      <c r="D43" s="10">
        <v>60416739.740000002</v>
      </c>
      <c r="E43" s="10">
        <v>56605185.649999999</v>
      </c>
    </row>
    <row r="44" spans="1:5" ht="15.75" thickBot="1" x14ac:dyDescent="0.3">
      <c r="A44" s="9" t="s">
        <v>42</v>
      </c>
      <c r="B44" s="10">
        <v>313043</v>
      </c>
      <c r="C44" s="10">
        <v>316138</v>
      </c>
      <c r="D44" s="10">
        <v>319233</v>
      </c>
      <c r="E44" s="10">
        <v>327093</v>
      </c>
    </row>
    <row r="45" spans="1:5" ht="15.75" thickBot="1" x14ac:dyDescent="0.3">
      <c r="A45" s="9" t="s">
        <v>43</v>
      </c>
      <c r="B45" s="10">
        <v>1107225</v>
      </c>
      <c r="C45" s="10">
        <v>1107225</v>
      </c>
      <c r="D45" s="10">
        <v>1107225</v>
      </c>
      <c r="E45" s="10">
        <v>1107225</v>
      </c>
    </row>
    <row r="46" spans="1:5" ht="15.75" thickBot="1" x14ac:dyDescent="0.3">
      <c r="A46" s="9" t="s">
        <v>44</v>
      </c>
      <c r="B46" s="10">
        <v>3924694</v>
      </c>
      <c r="C46" s="10">
        <v>4389694</v>
      </c>
      <c r="D46" s="10">
        <v>5087195</v>
      </c>
      <c r="E46" s="10">
        <v>5087195</v>
      </c>
    </row>
    <row r="47" spans="1:5" ht="15.75" thickBot="1" x14ac:dyDescent="0.3">
      <c r="A47" s="9" t="s">
        <v>45</v>
      </c>
      <c r="B47" s="10">
        <v>2127121</v>
      </c>
      <c r="C47" s="10">
        <v>2127121</v>
      </c>
      <c r="D47" s="10">
        <v>2127121</v>
      </c>
      <c r="E47" s="10">
        <v>2127121</v>
      </c>
    </row>
    <row r="48" spans="1:5" ht="15.75" thickBot="1" x14ac:dyDescent="0.3">
      <c r="A48" s="9" t="s">
        <v>46</v>
      </c>
      <c r="B48" s="10">
        <v>0</v>
      </c>
      <c r="C48" s="10">
        <v>0</v>
      </c>
      <c r="D48" s="10">
        <v>0</v>
      </c>
      <c r="E48" s="10">
        <v>0</v>
      </c>
    </row>
    <row r="49" spans="1:5" ht="15.75" thickBot="1" x14ac:dyDescent="0.3">
      <c r="A49" s="9" t="s">
        <v>47</v>
      </c>
      <c r="B49" s="10">
        <v>261712</v>
      </c>
      <c r="C49" s="10">
        <v>686514</v>
      </c>
      <c r="D49" s="10">
        <v>-1058563</v>
      </c>
      <c r="E49" s="10">
        <v>765238</v>
      </c>
    </row>
    <row r="50" spans="1:5" ht="15.75" thickBot="1" x14ac:dyDescent="0.3">
      <c r="A50" s="16" t="s">
        <v>48</v>
      </c>
      <c r="B50" s="10">
        <v>11011995</v>
      </c>
      <c r="C50" s="10">
        <v>11006527</v>
      </c>
      <c r="D50" s="10">
        <v>12080306</v>
      </c>
      <c r="E50" s="10">
        <v>9720990</v>
      </c>
    </row>
    <row r="51" spans="1:5" ht="15.75" thickBot="1" x14ac:dyDescent="0.3">
      <c r="A51" s="11" t="s">
        <v>49</v>
      </c>
      <c r="B51" s="18">
        <v>105861324.78999999</v>
      </c>
      <c r="C51" s="18">
        <v>102967215.16</v>
      </c>
      <c r="D51" s="18">
        <v>105139972.74000001</v>
      </c>
      <c r="E51" s="18">
        <v>100800763.65000001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36C6-C927-4C11-879C-EB8344CD5667}">
  <dimension ref="A1:E51"/>
  <sheetViews>
    <sheetView workbookViewId="0">
      <selection activeCell="F1" sqref="F1"/>
    </sheetView>
  </sheetViews>
  <sheetFormatPr defaultRowHeight="15" x14ac:dyDescent="0.25"/>
  <cols>
    <col min="1" max="1" width="65.28515625" customWidth="1"/>
    <col min="2" max="3" width="17" customWidth="1"/>
    <col min="4" max="4" width="17.28515625" customWidth="1"/>
    <col min="5" max="5" width="16.42578125" customWidth="1"/>
  </cols>
  <sheetData>
    <row r="1" spans="1:5" ht="16.5" thickBot="1" x14ac:dyDescent="0.3">
      <c r="A1" s="1" t="s">
        <v>112</v>
      </c>
      <c r="B1" s="1"/>
      <c r="C1" s="1"/>
      <c r="D1" s="1"/>
      <c r="E1" s="20"/>
    </row>
    <row r="2" spans="1:5" ht="15.75" thickBot="1" x14ac:dyDescent="0.3">
      <c r="A2" s="5" t="s">
        <v>1</v>
      </c>
      <c r="B2" s="6" t="s">
        <v>51</v>
      </c>
      <c r="C2" s="6" t="s">
        <v>52</v>
      </c>
      <c r="D2" s="6" t="s">
        <v>53</v>
      </c>
      <c r="E2" s="6" t="s">
        <v>54</v>
      </c>
    </row>
    <row r="3" spans="1:5" ht="15.75" thickBot="1" x14ac:dyDescent="0.3">
      <c r="A3" s="3" t="s">
        <v>2</v>
      </c>
      <c r="B3" s="4"/>
      <c r="C3" s="4"/>
      <c r="D3" s="4"/>
      <c r="E3" s="4"/>
    </row>
    <row r="4" spans="1:5" ht="15.75" thickBot="1" x14ac:dyDescent="0.3">
      <c r="A4" s="9" t="s">
        <v>3</v>
      </c>
      <c r="B4" s="10">
        <v>32130027</v>
      </c>
      <c r="C4" s="10">
        <v>33102545</v>
      </c>
      <c r="D4" s="10">
        <v>35667266</v>
      </c>
      <c r="E4" s="10">
        <v>34083508</v>
      </c>
    </row>
    <row r="5" spans="1:5" ht="15.75" thickBot="1" x14ac:dyDescent="0.3">
      <c r="A5" s="9" t="s">
        <v>4</v>
      </c>
      <c r="B5" s="10">
        <v>24899718</v>
      </c>
      <c r="C5" s="10">
        <v>24949788</v>
      </c>
      <c r="D5" s="10">
        <v>25044233</v>
      </c>
      <c r="E5" s="10">
        <v>24970150</v>
      </c>
    </row>
    <row r="6" spans="1:5" ht="15.75" thickBot="1" x14ac:dyDescent="0.3">
      <c r="A6" s="9" t="s">
        <v>5</v>
      </c>
      <c r="B6" s="10">
        <v>14670000</v>
      </c>
      <c r="C6" s="10">
        <v>19860000</v>
      </c>
      <c r="D6" s="10">
        <v>16850000</v>
      </c>
      <c r="E6" s="10">
        <v>17838430</v>
      </c>
    </row>
    <row r="7" spans="1:5" ht="15.75" thickBot="1" x14ac:dyDescent="0.3">
      <c r="A7" s="9" t="s">
        <v>6</v>
      </c>
      <c r="B7" s="10">
        <v>54623342</v>
      </c>
      <c r="C7" s="10">
        <v>48100278</v>
      </c>
      <c r="D7" s="10">
        <v>50780168</v>
      </c>
      <c r="E7" s="10">
        <v>49547937</v>
      </c>
    </row>
    <row r="8" spans="1:5" ht="15.75" thickBot="1" x14ac:dyDescent="0.3">
      <c r="A8" s="9" t="s">
        <v>7</v>
      </c>
      <c r="B8" s="10">
        <v>25129755</v>
      </c>
      <c r="C8" s="10">
        <v>27985670</v>
      </c>
      <c r="D8" s="10">
        <v>29971540</v>
      </c>
      <c r="E8" s="10">
        <v>32166872</v>
      </c>
    </row>
    <row r="9" spans="1:5" ht="15.75" thickBot="1" x14ac:dyDescent="0.3">
      <c r="A9" s="9" t="s">
        <v>8</v>
      </c>
      <c r="B9" s="10">
        <v>2434828</v>
      </c>
      <c r="C9" s="10">
        <v>2434828</v>
      </c>
      <c r="D9" s="10">
        <v>2434828</v>
      </c>
      <c r="E9" s="10">
        <v>2521828</v>
      </c>
    </row>
    <row r="10" spans="1:5" ht="15.75" thickBot="1" x14ac:dyDescent="0.3">
      <c r="A10" s="9" t="s">
        <v>9</v>
      </c>
      <c r="B10" s="10">
        <v>0</v>
      </c>
      <c r="C10" s="10">
        <v>0</v>
      </c>
      <c r="D10" s="10">
        <v>0</v>
      </c>
      <c r="E10" s="10">
        <v>0</v>
      </c>
    </row>
    <row r="11" spans="1:5" ht="15.75" thickBot="1" x14ac:dyDescent="0.3">
      <c r="A11" s="9" t="s">
        <v>10</v>
      </c>
      <c r="B11" s="10">
        <v>0</v>
      </c>
      <c r="C11" s="10">
        <v>0</v>
      </c>
      <c r="D11" s="10">
        <v>0</v>
      </c>
      <c r="E11" s="10">
        <v>0</v>
      </c>
    </row>
    <row r="12" spans="1:5" ht="15.75" thickBot="1" x14ac:dyDescent="0.3">
      <c r="A12" s="9" t="s">
        <v>11</v>
      </c>
      <c r="B12" s="10">
        <v>124611</v>
      </c>
      <c r="C12" s="10">
        <v>124611</v>
      </c>
      <c r="D12" s="10">
        <v>126064</v>
      </c>
      <c r="E12" s="10">
        <v>126064</v>
      </c>
    </row>
    <row r="13" spans="1:5" ht="15.75" thickBot="1" x14ac:dyDescent="0.3">
      <c r="A13" s="9" t="s">
        <v>12</v>
      </c>
      <c r="B13" s="10">
        <v>0</v>
      </c>
      <c r="C13" s="10">
        <v>0</v>
      </c>
      <c r="D13" s="10">
        <v>0</v>
      </c>
      <c r="E13" s="10">
        <v>0</v>
      </c>
    </row>
    <row r="14" spans="1:5" ht="15.75" thickBot="1" x14ac:dyDescent="0.3">
      <c r="A14" s="9" t="s">
        <v>13</v>
      </c>
      <c r="B14" s="10">
        <v>2499761</v>
      </c>
      <c r="C14" s="10">
        <v>2414915</v>
      </c>
      <c r="D14" s="10">
        <v>2561909</v>
      </c>
      <c r="E14" s="10">
        <v>2628660</v>
      </c>
    </row>
    <row r="15" spans="1:5" ht="15.75" thickBot="1" x14ac:dyDescent="0.3">
      <c r="A15" s="9" t="s">
        <v>14</v>
      </c>
      <c r="B15" s="10">
        <v>0</v>
      </c>
      <c r="C15" s="10">
        <v>0</v>
      </c>
      <c r="D15" s="10">
        <v>0</v>
      </c>
      <c r="E15" s="10">
        <v>0</v>
      </c>
    </row>
    <row r="16" spans="1:5" ht="15.75" thickBot="1" x14ac:dyDescent="0.3">
      <c r="A16" s="11" t="s">
        <v>15</v>
      </c>
      <c r="B16" s="21">
        <v>156512042</v>
      </c>
      <c r="C16" s="21">
        <v>158972635</v>
      </c>
      <c r="D16" s="21">
        <v>163436008</v>
      </c>
      <c r="E16" s="21">
        <v>163883449</v>
      </c>
    </row>
    <row r="17" spans="1:5" ht="15.75" thickBot="1" x14ac:dyDescent="0.3">
      <c r="A17" s="9" t="s">
        <v>16</v>
      </c>
      <c r="B17" s="10">
        <v>1219360</v>
      </c>
      <c r="C17" s="10">
        <v>2293853</v>
      </c>
      <c r="D17" s="10">
        <v>4615367</v>
      </c>
      <c r="E17" s="10">
        <v>1909053</v>
      </c>
    </row>
    <row r="18" spans="1:5" ht="15.75" thickBot="1" x14ac:dyDescent="0.3">
      <c r="A18" s="9" t="s">
        <v>17</v>
      </c>
      <c r="B18" s="10">
        <v>3961139</v>
      </c>
      <c r="C18" s="10">
        <v>3949776</v>
      </c>
      <c r="D18" s="10">
        <v>4086047</v>
      </c>
      <c r="E18" s="10">
        <v>4229162</v>
      </c>
    </row>
    <row r="19" spans="1:5" ht="15.75" thickBot="1" x14ac:dyDescent="0.3">
      <c r="A19" s="9" t="s">
        <v>18</v>
      </c>
      <c r="B19" s="10">
        <v>1259617</v>
      </c>
      <c r="C19" s="10">
        <v>1452841</v>
      </c>
      <c r="D19" s="10">
        <v>1845049</v>
      </c>
      <c r="E19" s="10">
        <v>1689394</v>
      </c>
    </row>
    <row r="20" spans="1:5" ht="15.75" thickBot="1" x14ac:dyDescent="0.3">
      <c r="A20" s="13" t="s">
        <v>19</v>
      </c>
      <c r="B20" s="10">
        <v>3763628</v>
      </c>
      <c r="C20" s="10">
        <v>3694103</v>
      </c>
      <c r="D20" s="10">
        <v>3607911</v>
      </c>
      <c r="E20" s="10">
        <v>3522088</v>
      </c>
    </row>
    <row r="21" spans="1:5" ht="15.75" thickBot="1" x14ac:dyDescent="0.3">
      <c r="A21" s="9" t="s">
        <v>20</v>
      </c>
      <c r="B21" s="10">
        <v>121153</v>
      </c>
      <c r="C21" s="10">
        <v>129343</v>
      </c>
      <c r="D21" s="10">
        <v>143351</v>
      </c>
      <c r="E21" s="10">
        <v>349126</v>
      </c>
    </row>
    <row r="22" spans="1:5" ht="15.75" thickBot="1" x14ac:dyDescent="0.3">
      <c r="A22" s="9" t="s">
        <v>21</v>
      </c>
      <c r="B22" s="10">
        <v>5746132</v>
      </c>
      <c r="C22" s="10">
        <v>5637752</v>
      </c>
      <c r="D22" s="10">
        <v>5529373</v>
      </c>
      <c r="E22" s="10">
        <v>5420994</v>
      </c>
    </row>
    <row r="23" spans="1:5" ht="15.75" thickBot="1" x14ac:dyDescent="0.3">
      <c r="A23" s="14" t="s">
        <v>22</v>
      </c>
      <c r="B23" s="10">
        <v>6517171</v>
      </c>
      <c r="C23" s="10">
        <v>6480200</v>
      </c>
      <c r="D23" s="10">
        <v>6500054</v>
      </c>
      <c r="E23" s="10">
        <v>6516045</v>
      </c>
    </row>
    <row r="24" spans="1:5" ht="15.75" thickBot="1" x14ac:dyDescent="0.3">
      <c r="A24" s="9" t="s">
        <v>23</v>
      </c>
      <c r="B24" s="10">
        <v>0</v>
      </c>
      <c r="C24" s="10">
        <v>0</v>
      </c>
      <c r="D24" s="10">
        <v>0</v>
      </c>
      <c r="E24" s="10">
        <v>0</v>
      </c>
    </row>
    <row r="25" spans="1:5" ht="15.75" thickBot="1" x14ac:dyDescent="0.3">
      <c r="A25" s="9" t="s">
        <v>24</v>
      </c>
      <c r="B25" s="10">
        <v>0</v>
      </c>
      <c r="C25" s="10">
        <v>0</v>
      </c>
      <c r="D25" s="10">
        <v>0</v>
      </c>
      <c r="E25" s="10">
        <v>0</v>
      </c>
    </row>
    <row r="26" spans="1:5" ht="15.75" thickBot="1" x14ac:dyDescent="0.3">
      <c r="A26" s="11" t="s">
        <v>25</v>
      </c>
      <c r="B26" s="21">
        <v>179100242</v>
      </c>
      <c r="C26" s="21">
        <v>182610503</v>
      </c>
      <c r="D26" s="21">
        <v>189763160</v>
      </c>
      <c r="E26" s="21">
        <v>187519311</v>
      </c>
    </row>
    <row r="27" spans="1:5" ht="15.75" thickBot="1" x14ac:dyDescent="0.3">
      <c r="A27" s="7" t="s">
        <v>26</v>
      </c>
      <c r="B27" s="19"/>
      <c r="C27" s="19"/>
      <c r="D27" s="19"/>
      <c r="E27" s="19"/>
    </row>
    <row r="28" spans="1:5" ht="15.75" thickBot="1" x14ac:dyDescent="0.3">
      <c r="A28" s="22" t="s">
        <v>27</v>
      </c>
      <c r="B28" s="23">
        <v>1985880</v>
      </c>
      <c r="C28" s="23">
        <v>1971784</v>
      </c>
      <c r="D28" s="23">
        <v>2049656</v>
      </c>
      <c r="E28" s="23">
        <v>2064621</v>
      </c>
    </row>
    <row r="29" spans="1:5" ht="15.75" thickBot="1" x14ac:dyDescent="0.3">
      <c r="A29" s="24" t="s">
        <v>28</v>
      </c>
      <c r="B29" s="23">
        <v>0</v>
      </c>
      <c r="C29" s="23">
        <v>0</v>
      </c>
      <c r="D29" s="23">
        <v>0</v>
      </c>
      <c r="E29" s="25">
        <v>0</v>
      </c>
    </row>
    <row r="30" spans="1:5" ht="15.75" thickBot="1" x14ac:dyDescent="0.3">
      <c r="A30" s="22" t="s">
        <v>29</v>
      </c>
      <c r="B30" s="23">
        <v>373125</v>
      </c>
      <c r="C30" s="23">
        <v>1093288</v>
      </c>
      <c r="D30" s="23">
        <v>3628308</v>
      </c>
      <c r="E30" s="26">
        <v>403357</v>
      </c>
    </row>
    <row r="31" spans="1:5" ht="15.75" thickBot="1" x14ac:dyDescent="0.3">
      <c r="A31" s="22" t="s">
        <v>30</v>
      </c>
      <c r="B31" s="23">
        <v>0</v>
      </c>
      <c r="C31" s="23">
        <v>0</v>
      </c>
      <c r="D31" s="23">
        <v>0</v>
      </c>
      <c r="E31" s="26">
        <v>0</v>
      </c>
    </row>
    <row r="32" spans="1:5" ht="15.75" thickBot="1" x14ac:dyDescent="0.3">
      <c r="A32" s="22" t="s">
        <v>31</v>
      </c>
      <c r="B32" s="23">
        <v>52041022</v>
      </c>
      <c r="C32" s="23">
        <v>53598632</v>
      </c>
      <c r="D32" s="23">
        <v>54392703</v>
      </c>
      <c r="E32" s="26">
        <v>54975134</v>
      </c>
    </row>
    <row r="33" spans="1:5" ht="15.75" thickBot="1" x14ac:dyDescent="0.3">
      <c r="A33" s="22" t="s">
        <v>32</v>
      </c>
      <c r="B33" s="23">
        <v>5770466</v>
      </c>
      <c r="C33" s="23">
        <v>5821404</v>
      </c>
      <c r="D33" s="23">
        <v>5896309</v>
      </c>
      <c r="E33" s="26">
        <v>6001082</v>
      </c>
    </row>
    <row r="34" spans="1:5" ht="15.75" thickBot="1" x14ac:dyDescent="0.3">
      <c r="A34" s="22" t="s">
        <v>33</v>
      </c>
      <c r="B34" s="23">
        <v>2074895</v>
      </c>
      <c r="C34" s="23">
        <v>3006500</v>
      </c>
      <c r="D34" s="23">
        <v>1911978</v>
      </c>
      <c r="E34" s="26">
        <v>1850862</v>
      </c>
    </row>
    <row r="35" spans="1:5" ht="15.75" thickBot="1" x14ac:dyDescent="0.3">
      <c r="A35" s="27" t="s">
        <v>34</v>
      </c>
      <c r="B35" s="28">
        <v>62245388</v>
      </c>
      <c r="C35" s="28">
        <v>65491608</v>
      </c>
      <c r="D35" s="28">
        <v>67878954</v>
      </c>
      <c r="E35" s="29">
        <v>65295056</v>
      </c>
    </row>
    <row r="36" spans="1:5" ht="30.75" thickBot="1" x14ac:dyDescent="0.3">
      <c r="A36" s="22" t="s">
        <v>35</v>
      </c>
      <c r="B36" s="23">
        <v>10452842</v>
      </c>
      <c r="C36" s="23">
        <v>8159487</v>
      </c>
      <c r="D36" s="23">
        <v>9081687</v>
      </c>
      <c r="E36" s="26">
        <v>11702531</v>
      </c>
    </row>
    <row r="37" spans="1:5" ht="15.75" thickBot="1" x14ac:dyDescent="0.3">
      <c r="A37" s="22" t="s">
        <v>36</v>
      </c>
      <c r="B37" s="23">
        <v>0</v>
      </c>
      <c r="C37" s="23">
        <v>584245</v>
      </c>
      <c r="D37" s="23">
        <v>537783</v>
      </c>
      <c r="E37" s="26">
        <v>437823</v>
      </c>
    </row>
    <row r="38" spans="1:5" ht="15.75" thickBot="1" x14ac:dyDescent="0.3">
      <c r="A38" s="22" t="s">
        <v>37</v>
      </c>
      <c r="B38" s="23">
        <v>38037123</v>
      </c>
      <c r="C38" s="23">
        <v>41711707</v>
      </c>
      <c r="D38" s="23">
        <v>43652995</v>
      </c>
      <c r="E38" s="26">
        <v>46477649</v>
      </c>
    </row>
    <row r="39" spans="1:5" ht="15.75" thickBot="1" x14ac:dyDescent="0.3">
      <c r="A39" s="22" t="s">
        <v>38</v>
      </c>
      <c r="B39" s="23">
        <v>1339376</v>
      </c>
      <c r="C39" s="23">
        <v>1844637</v>
      </c>
      <c r="D39" s="23">
        <v>1687165</v>
      </c>
      <c r="E39" s="26">
        <v>1527723</v>
      </c>
    </row>
    <row r="40" spans="1:5" ht="15.75" thickBot="1" x14ac:dyDescent="0.3">
      <c r="A40" s="22" t="s">
        <v>39</v>
      </c>
      <c r="B40" s="23">
        <v>4913683</v>
      </c>
      <c r="C40" s="23">
        <v>5883029</v>
      </c>
      <c r="D40" s="23">
        <v>5285380</v>
      </c>
      <c r="E40" s="26">
        <v>3373396</v>
      </c>
    </row>
    <row r="41" spans="1:5" ht="15.75" thickBot="1" x14ac:dyDescent="0.3">
      <c r="A41" s="27" t="s">
        <v>50</v>
      </c>
      <c r="B41" s="29">
        <v>116988412</v>
      </c>
      <c r="C41" s="29">
        <v>123674713</v>
      </c>
      <c r="D41" s="29">
        <v>128123964</v>
      </c>
      <c r="E41" s="29">
        <v>128814178</v>
      </c>
    </row>
    <row r="42" spans="1:5" ht="15.75" thickBot="1" x14ac:dyDescent="0.3">
      <c r="A42" s="22" t="s">
        <v>40</v>
      </c>
      <c r="B42" s="26">
        <v>3000000</v>
      </c>
      <c r="C42" s="26">
        <v>3000000</v>
      </c>
      <c r="D42" s="26">
        <v>3000000</v>
      </c>
      <c r="E42" s="26">
        <v>3000000</v>
      </c>
    </row>
    <row r="43" spans="1:5" ht="15.75" thickBot="1" x14ac:dyDescent="0.3">
      <c r="A43" s="22" t="s">
        <v>41</v>
      </c>
      <c r="B43" s="26">
        <v>54342739</v>
      </c>
      <c r="C43" s="26">
        <v>50941744</v>
      </c>
      <c r="D43" s="26">
        <v>53349832</v>
      </c>
      <c r="E43" s="26">
        <v>50181529</v>
      </c>
    </row>
    <row r="44" spans="1:5" ht="15.75" thickBot="1" x14ac:dyDescent="0.3">
      <c r="A44" s="22" t="s">
        <v>42</v>
      </c>
      <c r="B44" s="26">
        <v>313043</v>
      </c>
      <c r="C44" s="26">
        <v>316138</v>
      </c>
      <c r="D44" s="26">
        <v>319233</v>
      </c>
      <c r="E44" s="26">
        <v>327093</v>
      </c>
    </row>
    <row r="45" spans="1:5" ht="15.75" thickBot="1" x14ac:dyDescent="0.3">
      <c r="A45" s="22" t="s">
        <v>43</v>
      </c>
      <c r="B45" s="26">
        <v>0</v>
      </c>
      <c r="C45" s="26">
        <v>0</v>
      </c>
      <c r="D45" s="26">
        <v>0</v>
      </c>
      <c r="E45" s="26">
        <v>0</v>
      </c>
    </row>
    <row r="46" spans="1:5" ht="15.75" thickBot="1" x14ac:dyDescent="0.3">
      <c r="A46" s="22" t="s">
        <v>44</v>
      </c>
      <c r="B46" s="26">
        <v>100000</v>
      </c>
      <c r="C46" s="26">
        <v>100000</v>
      </c>
      <c r="D46" s="26">
        <v>100000</v>
      </c>
      <c r="E46" s="26">
        <v>100000</v>
      </c>
    </row>
    <row r="47" spans="1:5" ht="15.75" thickBot="1" x14ac:dyDescent="0.3">
      <c r="A47" s="22" t="s">
        <v>45</v>
      </c>
      <c r="B47" s="26">
        <v>0</v>
      </c>
      <c r="C47" s="26">
        <v>0</v>
      </c>
      <c r="D47" s="26">
        <v>0</v>
      </c>
      <c r="E47" s="26">
        <v>0</v>
      </c>
    </row>
    <row r="48" spans="1:5" ht="15.75" thickBot="1" x14ac:dyDescent="0.3">
      <c r="A48" s="22" t="s">
        <v>46</v>
      </c>
      <c r="B48" s="26">
        <v>0</v>
      </c>
      <c r="C48" s="26">
        <v>0</v>
      </c>
      <c r="D48" s="26">
        <v>0</v>
      </c>
      <c r="E48" s="26">
        <v>0</v>
      </c>
    </row>
    <row r="49" spans="1:5" ht="15.75" thickBot="1" x14ac:dyDescent="0.3">
      <c r="A49" s="22" t="s">
        <v>47</v>
      </c>
      <c r="B49" s="26">
        <v>353308</v>
      </c>
      <c r="C49" s="26">
        <v>315010</v>
      </c>
      <c r="D49" s="26">
        <v>385378</v>
      </c>
      <c r="E49" s="26">
        <v>320983</v>
      </c>
    </row>
    <row r="50" spans="1:5" ht="15.75" thickBot="1" x14ac:dyDescent="0.3">
      <c r="A50" s="24" t="s">
        <v>48</v>
      </c>
      <c r="B50" s="26">
        <v>4002746</v>
      </c>
      <c r="C50" s="26">
        <v>4262900</v>
      </c>
      <c r="D50" s="26">
        <v>4484756</v>
      </c>
      <c r="E50" s="26">
        <v>4775528</v>
      </c>
    </row>
    <row r="51" spans="1:5" ht="15.75" thickBot="1" x14ac:dyDescent="0.3">
      <c r="A51" s="27" t="s">
        <v>49</v>
      </c>
      <c r="B51" s="29">
        <v>62111836</v>
      </c>
      <c r="C51" s="29">
        <v>58935792</v>
      </c>
      <c r="D51" s="29">
        <v>61639199</v>
      </c>
      <c r="E51" s="29">
        <v>58705133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8617-D6CB-4C3D-B4EE-09039DD9D9BC}">
  <dimension ref="A1:E51"/>
  <sheetViews>
    <sheetView workbookViewId="0">
      <selection activeCell="F1" sqref="F1"/>
    </sheetView>
  </sheetViews>
  <sheetFormatPr defaultRowHeight="15" x14ac:dyDescent="0.25"/>
  <cols>
    <col min="1" max="1" width="68.140625" customWidth="1"/>
    <col min="2" max="2" width="15.85546875" customWidth="1"/>
    <col min="3" max="3" width="16" customWidth="1"/>
    <col min="4" max="4" width="15.7109375" customWidth="1"/>
    <col min="5" max="5" width="16" customWidth="1"/>
  </cols>
  <sheetData>
    <row r="1" spans="1:5" ht="16.5" thickBot="1" x14ac:dyDescent="0.3">
      <c r="A1" s="1" t="s">
        <v>55</v>
      </c>
      <c r="B1" s="2"/>
    </row>
    <row r="2" spans="1:5" ht="15.75" thickBot="1" x14ac:dyDescent="0.3">
      <c r="A2" s="5" t="s">
        <v>1</v>
      </c>
      <c r="B2" s="6" t="s">
        <v>51</v>
      </c>
      <c r="C2" s="6" t="s">
        <v>52</v>
      </c>
      <c r="D2" s="6" t="s">
        <v>53</v>
      </c>
      <c r="E2" s="6" t="s">
        <v>54</v>
      </c>
    </row>
    <row r="3" spans="1:5" ht="15.75" thickBot="1" x14ac:dyDescent="0.3">
      <c r="A3" s="7" t="s">
        <v>2</v>
      </c>
      <c r="B3" s="8"/>
      <c r="C3" s="8"/>
      <c r="D3" s="8"/>
      <c r="E3" s="8"/>
    </row>
    <row r="4" spans="1:5" ht="15.75" thickBot="1" x14ac:dyDescent="0.3">
      <c r="A4" s="9" t="s">
        <v>3</v>
      </c>
      <c r="B4" s="10">
        <v>25705249.640000001</v>
      </c>
      <c r="C4" s="10">
        <v>23859440.59</v>
      </c>
      <c r="D4" s="10">
        <v>21406224.34</v>
      </c>
      <c r="E4" s="10">
        <v>19562652.469999999</v>
      </c>
    </row>
    <row r="5" spans="1:5" ht="15.75" thickBot="1" x14ac:dyDescent="0.3">
      <c r="A5" s="9" t="s">
        <v>4</v>
      </c>
      <c r="B5" s="10">
        <v>20748413.640000001</v>
      </c>
      <c r="C5" s="10">
        <v>21434959.640000001</v>
      </c>
      <c r="D5" s="10">
        <v>23966976.640000001</v>
      </c>
      <c r="E5" s="10">
        <v>23251247.539999999</v>
      </c>
    </row>
    <row r="6" spans="1:5" ht="15.75" thickBot="1" x14ac:dyDescent="0.3">
      <c r="A6" s="9" t="s">
        <v>5</v>
      </c>
      <c r="B6" s="10">
        <v>1139000</v>
      </c>
      <c r="C6" s="10">
        <v>1142000</v>
      </c>
      <c r="D6" s="10">
        <v>1142000</v>
      </c>
      <c r="E6" s="10">
        <v>1142000</v>
      </c>
    </row>
    <row r="7" spans="1:5" ht="15.75" thickBot="1" x14ac:dyDescent="0.3">
      <c r="A7" s="9" t="s">
        <v>6</v>
      </c>
      <c r="B7" s="10">
        <v>3654061</v>
      </c>
      <c r="C7" s="10">
        <v>5352229</v>
      </c>
      <c r="D7" s="10">
        <v>5285613</v>
      </c>
      <c r="E7" s="10">
        <v>4485613</v>
      </c>
    </row>
    <row r="8" spans="1:5" ht="15.75" thickBot="1" x14ac:dyDescent="0.3">
      <c r="A8" s="9" t="s">
        <v>7</v>
      </c>
      <c r="B8" s="10">
        <v>0</v>
      </c>
      <c r="C8" s="10">
        <v>0</v>
      </c>
      <c r="D8" s="10">
        <v>0</v>
      </c>
      <c r="E8" s="10">
        <v>0</v>
      </c>
    </row>
    <row r="9" spans="1:5" ht="15.75" thickBot="1" x14ac:dyDescent="0.3">
      <c r="A9" s="9" t="s">
        <v>8</v>
      </c>
      <c r="B9" s="10">
        <v>0</v>
      </c>
      <c r="C9" s="10">
        <v>0</v>
      </c>
      <c r="D9" s="10">
        <v>0</v>
      </c>
      <c r="E9" s="10">
        <v>0</v>
      </c>
    </row>
    <row r="10" spans="1:5" ht="15.75" thickBot="1" x14ac:dyDescent="0.3">
      <c r="A10" s="9" t="s">
        <v>9</v>
      </c>
      <c r="B10" s="10">
        <v>1478279.85</v>
      </c>
      <c r="C10" s="10">
        <v>1478279.85</v>
      </c>
      <c r="D10" s="10">
        <v>1478280.7</v>
      </c>
      <c r="E10" s="10">
        <v>1478279.85</v>
      </c>
    </row>
    <row r="11" spans="1:5" ht="15.75" thickBot="1" x14ac:dyDescent="0.3">
      <c r="A11" s="9" t="s">
        <v>10</v>
      </c>
      <c r="B11" s="10">
        <v>0</v>
      </c>
      <c r="C11" s="10">
        <v>0</v>
      </c>
      <c r="D11" s="10">
        <v>0</v>
      </c>
      <c r="E11" s="10">
        <v>0</v>
      </c>
    </row>
    <row r="12" spans="1:5" ht="15.75" thickBot="1" x14ac:dyDescent="0.3">
      <c r="A12" s="9" t="s">
        <v>11</v>
      </c>
      <c r="B12" s="10">
        <v>0</v>
      </c>
      <c r="C12" s="10">
        <v>0</v>
      </c>
      <c r="D12" s="10">
        <v>0</v>
      </c>
      <c r="E12" s="10">
        <v>0</v>
      </c>
    </row>
    <row r="13" spans="1:5" ht="15.75" thickBot="1" x14ac:dyDescent="0.3">
      <c r="A13" s="9" t="s">
        <v>12</v>
      </c>
      <c r="B13" s="10">
        <v>0</v>
      </c>
      <c r="C13" s="10">
        <v>0</v>
      </c>
      <c r="D13" s="10">
        <v>0</v>
      </c>
      <c r="E13" s="10">
        <v>0</v>
      </c>
    </row>
    <row r="14" spans="1:5" ht="15.75" thickBot="1" x14ac:dyDescent="0.3">
      <c r="A14" s="9" t="s">
        <v>13</v>
      </c>
      <c r="B14" s="10">
        <v>0</v>
      </c>
      <c r="C14" s="10">
        <v>0</v>
      </c>
      <c r="D14" s="10">
        <v>0</v>
      </c>
      <c r="E14" s="10">
        <v>0</v>
      </c>
    </row>
    <row r="15" spans="1:5" ht="15.75" thickBot="1" x14ac:dyDescent="0.3">
      <c r="A15" s="9" t="s">
        <v>14</v>
      </c>
      <c r="B15" s="10">
        <v>0</v>
      </c>
      <c r="C15" s="10">
        <v>0</v>
      </c>
      <c r="D15" s="10">
        <v>0</v>
      </c>
      <c r="E15" s="10">
        <v>0</v>
      </c>
    </row>
    <row r="16" spans="1:5" ht="15.75" thickBot="1" x14ac:dyDescent="0.3">
      <c r="A16" s="11" t="s">
        <v>15</v>
      </c>
      <c r="B16" s="21">
        <v>52725004.130000003</v>
      </c>
      <c r="C16" s="21">
        <v>53266909.079999998</v>
      </c>
      <c r="D16" s="21">
        <v>53279094.68</v>
      </c>
      <c r="E16" s="21">
        <v>49919792.859999999</v>
      </c>
    </row>
    <row r="17" spans="1:5" ht="15.75" thickBot="1" x14ac:dyDescent="0.3">
      <c r="A17" s="9" t="s">
        <v>16</v>
      </c>
      <c r="B17" s="10">
        <v>5484895</v>
      </c>
      <c r="C17" s="10">
        <v>3547764.34</v>
      </c>
      <c r="D17" s="10">
        <v>5327496.71</v>
      </c>
      <c r="E17" s="10">
        <v>6677226.5</v>
      </c>
    </row>
    <row r="18" spans="1:5" ht="15.75" thickBot="1" x14ac:dyDescent="0.3">
      <c r="A18" s="9" t="s">
        <v>17</v>
      </c>
      <c r="B18" s="10">
        <v>3217472.46</v>
      </c>
      <c r="C18" s="10">
        <v>3828189.5</v>
      </c>
      <c r="D18" s="10">
        <v>3724251.53</v>
      </c>
      <c r="E18" s="10">
        <v>4357306.1899999995</v>
      </c>
    </row>
    <row r="19" spans="1:5" ht="15.75" thickBot="1" x14ac:dyDescent="0.3">
      <c r="A19" s="9" t="s">
        <v>18</v>
      </c>
      <c r="B19" s="10">
        <v>6001376</v>
      </c>
      <c r="C19" s="10">
        <v>5591592</v>
      </c>
      <c r="D19" s="10">
        <v>5062801</v>
      </c>
      <c r="E19" s="10">
        <v>7725802</v>
      </c>
    </row>
    <row r="20" spans="1:5" ht="15.75" thickBot="1" x14ac:dyDescent="0.3">
      <c r="A20" s="13" t="s">
        <v>19</v>
      </c>
      <c r="B20" s="10">
        <v>3170234</v>
      </c>
      <c r="C20" s="10">
        <v>3466960</v>
      </c>
      <c r="D20" s="10">
        <v>3591184.67</v>
      </c>
      <c r="E20" s="10">
        <v>7395212.3399999999</v>
      </c>
    </row>
    <row r="21" spans="1:5" ht="15.75" thickBot="1" x14ac:dyDescent="0.3">
      <c r="A21" s="9" t="s">
        <v>20</v>
      </c>
      <c r="B21" s="10">
        <v>935229.08</v>
      </c>
      <c r="C21" s="10">
        <v>2675184.75</v>
      </c>
      <c r="D21" s="10">
        <v>2113283.94</v>
      </c>
      <c r="E21" s="10">
        <v>1428579.06</v>
      </c>
    </row>
    <row r="22" spans="1:5" ht="15.75" thickBot="1" x14ac:dyDescent="0.3">
      <c r="A22" s="9" t="s">
        <v>21</v>
      </c>
      <c r="B22" s="10">
        <v>5645734.46</v>
      </c>
      <c r="C22" s="10">
        <v>2783349</v>
      </c>
      <c r="D22" s="10">
        <v>2773046</v>
      </c>
      <c r="E22" s="10">
        <v>3017539</v>
      </c>
    </row>
    <row r="23" spans="1:5" ht="15.75" thickBot="1" x14ac:dyDescent="0.3">
      <c r="A23" s="14" t="s">
        <v>22</v>
      </c>
      <c r="B23" s="10">
        <v>16751839.67</v>
      </c>
      <c r="C23" s="10">
        <v>19495423.120000001</v>
      </c>
      <c r="D23" s="10">
        <v>19382751</v>
      </c>
      <c r="E23" s="10">
        <v>20049686.34</v>
      </c>
    </row>
    <row r="24" spans="1:5" ht="15.75" thickBot="1" x14ac:dyDescent="0.3">
      <c r="A24" s="9" t="s">
        <v>23</v>
      </c>
      <c r="B24" s="10">
        <v>703476.16</v>
      </c>
      <c r="C24" s="10">
        <v>266281</v>
      </c>
      <c r="D24" s="10">
        <v>145730</v>
      </c>
      <c r="E24" s="10">
        <v>-81910</v>
      </c>
    </row>
    <row r="25" spans="1:5" ht="15.75" thickBot="1" x14ac:dyDescent="0.3">
      <c r="A25" s="9" t="s">
        <v>24</v>
      </c>
      <c r="B25" s="10">
        <v>2915621.09</v>
      </c>
      <c r="C25" s="10">
        <v>3433513.11</v>
      </c>
      <c r="D25" s="10">
        <v>3405845.11</v>
      </c>
      <c r="E25" s="10">
        <v>1038606.4</v>
      </c>
    </row>
    <row r="26" spans="1:5" ht="15.75" thickBot="1" x14ac:dyDescent="0.3">
      <c r="A26" s="11" t="s">
        <v>25</v>
      </c>
      <c r="B26" s="21">
        <v>97550882.049999997</v>
      </c>
      <c r="C26" s="21">
        <v>98355165.900000006</v>
      </c>
      <c r="D26" s="21">
        <v>98805484.640000001</v>
      </c>
      <c r="E26" s="21">
        <v>101527840.69000001</v>
      </c>
    </row>
    <row r="27" spans="1:5" ht="15.75" thickBot="1" x14ac:dyDescent="0.3">
      <c r="A27" s="7" t="s">
        <v>26</v>
      </c>
      <c r="B27" s="30"/>
      <c r="C27" s="30"/>
      <c r="D27" s="30"/>
      <c r="E27" s="30"/>
    </row>
    <row r="28" spans="1:5" ht="15.75" thickBot="1" x14ac:dyDescent="0.3">
      <c r="A28" s="9" t="s">
        <v>27</v>
      </c>
      <c r="B28" s="10">
        <v>19588549.899999999</v>
      </c>
      <c r="C28" s="10">
        <v>18131224.289999999</v>
      </c>
      <c r="D28" s="10">
        <v>18519013.75</v>
      </c>
      <c r="E28" s="10">
        <v>19461327.34</v>
      </c>
    </row>
    <row r="29" spans="1:5" ht="15.75" thickBot="1" x14ac:dyDescent="0.3">
      <c r="A29" s="16" t="s">
        <v>28</v>
      </c>
      <c r="B29" s="10">
        <v>0</v>
      </c>
      <c r="C29" s="10">
        <v>0</v>
      </c>
      <c r="D29" s="10">
        <v>0</v>
      </c>
      <c r="E29" s="10">
        <v>0</v>
      </c>
    </row>
    <row r="30" spans="1:5" ht="15.75" thickBot="1" x14ac:dyDescent="0.3">
      <c r="A30" s="9" t="s">
        <v>29</v>
      </c>
      <c r="B30" s="10">
        <v>6565259.2699999996</v>
      </c>
      <c r="C30" s="10">
        <v>6543087.0600000005</v>
      </c>
      <c r="D30" s="10">
        <v>8482004.5099999998</v>
      </c>
      <c r="E30" s="10">
        <v>10526769.98</v>
      </c>
    </row>
    <row r="31" spans="1:5" ht="15.75" thickBot="1" x14ac:dyDescent="0.3">
      <c r="A31" s="9" t="s">
        <v>30</v>
      </c>
      <c r="B31" s="10">
        <v>0</v>
      </c>
      <c r="C31" s="10">
        <v>0</v>
      </c>
      <c r="D31" s="10">
        <v>0</v>
      </c>
      <c r="E31" s="10">
        <v>0</v>
      </c>
    </row>
    <row r="32" spans="1:5" ht="15.75" thickBot="1" x14ac:dyDescent="0.3">
      <c r="A32" s="9" t="s">
        <v>31</v>
      </c>
      <c r="B32" s="10">
        <v>125608.52</v>
      </c>
      <c r="C32" s="10">
        <v>0</v>
      </c>
      <c r="D32" s="10">
        <v>0</v>
      </c>
      <c r="E32" s="10">
        <v>0</v>
      </c>
    </row>
    <row r="33" spans="1:5" ht="15.75" thickBot="1" x14ac:dyDescent="0.3">
      <c r="A33" s="9" t="s">
        <v>32</v>
      </c>
      <c r="B33" s="10">
        <v>0</v>
      </c>
      <c r="C33" s="10">
        <v>0</v>
      </c>
      <c r="D33" s="10">
        <v>0</v>
      </c>
      <c r="E33" s="10">
        <v>0</v>
      </c>
    </row>
    <row r="34" spans="1:5" ht="15.75" thickBot="1" x14ac:dyDescent="0.3">
      <c r="A34" s="9" t="s">
        <v>33</v>
      </c>
      <c r="B34" s="10">
        <v>988770.66</v>
      </c>
      <c r="C34" s="10">
        <v>436676</v>
      </c>
      <c r="D34" s="10">
        <v>989910.83</v>
      </c>
      <c r="E34" s="10">
        <v>1126062.1600000001</v>
      </c>
    </row>
    <row r="35" spans="1:5" ht="15.75" thickBot="1" x14ac:dyDescent="0.3">
      <c r="A35" s="11" t="s">
        <v>34</v>
      </c>
      <c r="B35" s="21">
        <v>27268188.350000001</v>
      </c>
      <c r="C35" s="21">
        <v>25110987.350000001</v>
      </c>
      <c r="D35" s="21">
        <v>27990929.09</v>
      </c>
      <c r="E35" s="21">
        <v>31114159.48</v>
      </c>
    </row>
    <row r="36" spans="1:5" ht="30.75" thickBot="1" x14ac:dyDescent="0.3">
      <c r="A36" s="9" t="s">
        <v>35</v>
      </c>
      <c r="B36" s="10">
        <v>4709185.82</v>
      </c>
      <c r="C36" s="10">
        <v>3649228.45</v>
      </c>
      <c r="D36" s="10">
        <v>4153162.35</v>
      </c>
      <c r="E36" s="10">
        <v>4958918.58</v>
      </c>
    </row>
    <row r="37" spans="1:5" ht="15.75" thickBot="1" x14ac:dyDescent="0.3">
      <c r="A37" s="9" t="s">
        <v>36</v>
      </c>
      <c r="B37" s="10">
        <v>985045.12</v>
      </c>
      <c r="C37" s="10">
        <v>1470244.29</v>
      </c>
      <c r="D37" s="10">
        <v>1225604.77</v>
      </c>
      <c r="E37" s="10">
        <v>965074.86</v>
      </c>
    </row>
    <row r="38" spans="1:5" ht="15.75" thickBot="1" x14ac:dyDescent="0.3">
      <c r="A38" s="9" t="s">
        <v>37</v>
      </c>
      <c r="B38" s="10">
        <v>6271031</v>
      </c>
      <c r="C38" s="10">
        <v>6386880</v>
      </c>
      <c r="D38" s="10">
        <v>6517483</v>
      </c>
      <c r="E38" s="10">
        <v>6680746</v>
      </c>
    </row>
    <row r="39" spans="1:5" ht="15.75" thickBot="1" x14ac:dyDescent="0.3">
      <c r="A39" s="9" t="s">
        <v>38</v>
      </c>
      <c r="B39" s="10">
        <v>4452533</v>
      </c>
      <c r="C39" s="10">
        <v>4416634</v>
      </c>
      <c r="D39" s="10">
        <v>4474424</v>
      </c>
      <c r="E39" s="10">
        <v>4776455.7699999996</v>
      </c>
    </row>
    <row r="40" spans="1:5" ht="15.75" thickBot="1" x14ac:dyDescent="0.3">
      <c r="A40" s="9" t="s">
        <v>39</v>
      </c>
      <c r="B40" s="10">
        <v>10115398.98</v>
      </c>
      <c r="C40" s="10">
        <v>13289767.65</v>
      </c>
      <c r="D40" s="10">
        <v>10943105.17</v>
      </c>
      <c r="E40" s="10">
        <v>10936856.01</v>
      </c>
    </row>
    <row r="41" spans="1:5" ht="15.75" thickBot="1" x14ac:dyDescent="0.3">
      <c r="A41" s="11" t="s">
        <v>50</v>
      </c>
      <c r="B41" s="21">
        <v>53801382.269999996</v>
      </c>
      <c r="C41" s="21">
        <v>54323741.739999995</v>
      </c>
      <c r="D41" s="21">
        <v>55304708.379999995</v>
      </c>
      <c r="E41" s="21">
        <v>59432210.700000003</v>
      </c>
    </row>
    <row r="42" spans="1:5" ht="15.75" thickBot="1" x14ac:dyDescent="0.3">
      <c r="A42" s="9" t="s">
        <v>40</v>
      </c>
      <c r="B42" s="10">
        <v>22060716</v>
      </c>
      <c r="C42" s="10">
        <v>22060716</v>
      </c>
      <c r="D42" s="10">
        <v>22060716</v>
      </c>
      <c r="E42" s="10">
        <v>22060716</v>
      </c>
    </row>
    <row r="43" spans="1:5" ht="15.75" thickBot="1" x14ac:dyDescent="0.3">
      <c r="A43" s="9" t="s">
        <v>41</v>
      </c>
      <c r="B43" s="10">
        <v>7712079.79</v>
      </c>
      <c r="C43" s="10">
        <v>7331536.1600000001</v>
      </c>
      <c r="D43" s="10">
        <v>7066907.7400000002</v>
      </c>
      <c r="E43" s="10">
        <v>6423656.6500000004</v>
      </c>
    </row>
    <row r="44" spans="1:5" ht="15.75" thickBot="1" x14ac:dyDescent="0.3">
      <c r="A44" s="9" t="s">
        <v>42</v>
      </c>
      <c r="B44" s="10">
        <v>0</v>
      </c>
      <c r="C44" s="10">
        <v>0</v>
      </c>
      <c r="D44" s="10">
        <v>0</v>
      </c>
      <c r="E44" s="10">
        <v>0</v>
      </c>
    </row>
    <row r="45" spans="1:5" ht="15.75" thickBot="1" x14ac:dyDescent="0.3">
      <c r="A45" s="9" t="s">
        <v>43</v>
      </c>
      <c r="B45" s="10">
        <v>1107225</v>
      </c>
      <c r="C45" s="10">
        <v>1107225</v>
      </c>
      <c r="D45" s="10">
        <v>1107225</v>
      </c>
      <c r="E45" s="10">
        <v>1107225</v>
      </c>
    </row>
    <row r="46" spans="1:5" ht="15.75" thickBot="1" x14ac:dyDescent="0.3">
      <c r="A46" s="9" t="s">
        <v>44</v>
      </c>
      <c r="B46" s="10">
        <v>3824694</v>
      </c>
      <c r="C46" s="10">
        <v>4289694</v>
      </c>
      <c r="D46" s="10">
        <v>4987195</v>
      </c>
      <c r="E46" s="10">
        <v>4987195</v>
      </c>
    </row>
    <row r="47" spans="1:5" ht="15.75" thickBot="1" x14ac:dyDescent="0.3">
      <c r="A47" s="9" t="s">
        <v>45</v>
      </c>
      <c r="B47" s="10">
        <v>2127121</v>
      </c>
      <c r="C47" s="10">
        <v>2127121</v>
      </c>
      <c r="D47" s="10">
        <v>2127121</v>
      </c>
      <c r="E47" s="10">
        <v>2127121</v>
      </c>
    </row>
    <row r="48" spans="1:5" ht="15.75" thickBot="1" x14ac:dyDescent="0.3">
      <c r="A48" s="9" t="s">
        <v>46</v>
      </c>
      <c r="B48" s="10">
        <v>0</v>
      </c>
      <c r="C48" s="10">
        <v>0</v>
      </c>
      <c r="D48" s="10">
        <v>0</v>
      </c>
      <c r="E48" s="10">
        <v>0</v>
      </c>
    </row>
    <row r="49" spans="1:5" ht="15.75" thickBot="1" x14ac:dyDescent="0.3">
      <c r="A49" s="9" t="s">
        <v>47</v>
      </c>
      <c r="B49" s="10">
        <v>-91596</v>
      </c>
      <c r="C49" s="10">
        <v>371504</v>
      </c>
      <c r="D49" s="10">
        <v>-1443941</v>
      </c>
      <c r="E49" s="10">
        <v>444255</v>
      </c>
    </row>
    <row r="50" spans="1:5" ht="15.75" thickBot="1" x14ac:dyDescent="0.3">
      <c r="A50" s="16" t="s">
        <v>48</v>
      </c>
      <c r="B50" s="10">
        <v>7009249</v>
      </c>
      <c r="C50" s="10">
        <v>6743627</v>
      </c>
      <c r="D50" s="10">
        <v>7595550</v>
      </c>
      <c r="E50" s="10">
        <v>4945462</v>
      </c>
    </row>
    <row r="51" spans="1:5" ht="15.75" thickBot="1" x14ac:dyDescent="0.3">
      <c r="A51" s="11" t="s">
        <v>49</v>
      </c>
      <c r="B51" s="21">
        <v>43749488.789999999</v>
      </c>
      <c r="C51" s="21">
        <v>44031423.159999996</v>
      </c>
      <c r="D51" s="21">
        <v>43500773.740000002</v>
      </c>
      <c r="E51" s="21">
        <v>42095630.649999999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DF11-5F1D-4CBE-859D-F54C79425806}">
  <dimension ref="A1:Y34"/>
  <sheetViews>
    <sheetView zoomScale="110" zoomScaleNormal="110" workbookViewId="0">
      <selection activeCell="H1" sqref="H1"/>
    </sheetView>
  </sheetViews>
  <sheetFormatPr defaultRowHeight="15" x14ac:dyDescent="0.25"/>
  <cols>
    <col min="1" max="1" width="4.85546875" style="93" bestFit="1" customWidth="1"/>
    <col min="2" max="2" width="44.140625" style="93" bestFit="1" customWidth="1"/>
    <col min="3" max="3" width="12.5703125" style="93" customWidth="1"/>
    <col min="4" max="4" width="11.140625" style="93" bestFit="1" customWidth="1"/>
    <col min="5" max="5" width="11.7109375" style="93" customWidth="1"/>
    <col min="6" max="6" width="11" style="93" customWidth="1"/>
    <col min="7" max="7" width="12.7109375" style="93" customWidth="1"/>
    <col min="8" max="9" width="12.42578125" style="93" customWidth="1"/>
    <col min="10" max="10" width="13.42578125" style="93" customWidth="1"/>
    <col min="11" max="11" width="14" style="93" customWidth="1"/>
    <col min="12" max="12" width="12" style="93" customWidth="1"/>
    <col min="13" max="13" width="11.28515625" style="93" customWidth="1"/>
    <col min="14" max="14" width="12.140625" style="93" customWidth="1"/>
    <col min="15" max="15" width="13.140625" style="93" customWidth="1"/>
    <col min="16" max="16" width="13.28515625" style="93" customWidth="1"/>
    <col min="17" max="17" width="11.5703125" style="93" bestFit="1" customWidth="1"/>
    <col min="18" max="18" width="13.28515625" style="93" bestFit="1" customWidth="1"/>
    <col min="19" max="19" width="15" style="93" customWidth="1"/>
    <col min="20" max="20" width="15.140625" style="93" customWidth="1"/>
    <col min="21" max="21" width="15.5703125" style="93" customWidth="1"/>
    <col min="22" max="22" width="13" style="93" customWidth="1"/>
    <col min="23" max="23" width="17.140625" style="93" customWidth="1"/>
    <col min="24" max="24" width="13.85546875" style="93" customWidth="1"/>
    <col min="25" max="25" width="14.85546875" style="93" customWidth="1"/>
    <col min="26" max="16384" width="9.140625" style="93"/>
  </cols>
  <sheetData>
    <row r="1" spans="1:25" ht="21.75" customHeight="1" thickBot="1" x14ac:dyDescent="0.35">
      <c r="B1" s="127" t="s">
        <v>116</v>
      </c>
    </row>
    <row r="2" spans="1:25" s="111" customFormat="1" ht="36.75" customHeight="1" thickBot="1" x14ac:dyDescent="0.3">
      <c r="A2" s="94" t="s">
        <v>56</v>
      </c>
      <c r="B2" s="94" t="s">
        <v>57</v>
      </c>
      <c r="C2" s="84" t="s">
        <v>58</v>
      </c>
      <c r="D2" s="84" t="s">
        <v>59</v>
      </c>
      <c r="E2" s="83" t="s">
        <v>60</v>
      </c>
      <c r="F2" s="84" t="s">
        <v>61</v>
      </c>
      <c r="G2" s="83" t="s">
        <v>62</v>
      </c>
      <c r="H2" s="84" t="s">
        <v>64</v>
      </c>
      <c r="I2" s="84" t="s">
        <v>113</v>
      </c>
      <c r="J2" s="84" t="s">
        <v>114</v>
      </c>
      <c r="K2" s="84" t="s">
        <v>115</v>
      </c>
      <c r="L2" s="84" t="s">
        <v>65</v>
      </c>
      <c r="M2" s="83" t="s">
        <v>66</v>
      </c>
      <c r="N2" s="84" t="s">
        <v>67</v>
      </c>
      <c r="O2" s="84" t="s">
        <v>68</v>
      </c>
      <c r="P2" s="83" t="s">
        <v>69</v>
      </c>
      <c r="Q2" s="84" t="s">
        <v>70</v>
      </c>
      <c r="R2" s="83" t="s">
        <v>71</v>
      </c>
      <c r="S2" s="109" t="s">
        <v>72</v>
      </c>
      <c r="T2" s="109" t="s">
        <v>63</v>
      </c>
      <c r="U2" s="84" t="s">
        <v>73</v>
      </c>
      <c r="V2" s="83" t="s">
        <v>74</v>
      </c>
      <c r="W2" s="122" t="s">
        <v>75</v>
      </c>
      <c r="X2" s="110" t="s">
        <v>71</v>
      </c>
      <c r="Y2" s="118" t="s">
        <v>76</v>
      </c>
    </row>
    <row r="3" spans="1:25" x14ac:dyDescent="0.25">
      <c r="A3" s="100">
        <v>1</v>
      </c>
      <c r="B3" s="101" t="s">
        <v>77</v>
      </c>
      <c r="C3" s="123">
        <v>929637.51</v>
      </c>
      <c r="D3" s="123">
        <v>905446.31</v>
      </c>
      <c r="E3" s="123">
        <v>5874404.8799999999</v>
      </c>
      <c r="F3" s="123">
        <v>174613</v>
      </c>
      <c r="G3" s="123">
        <v>21673515</v>
      </c>
      <c r="H3" s="112">
        <v>2916267.4</v>
      </c>
      <c r="I3" s="119">
        <v>1636261</v>
      </c>
      <c r="J3" s="119">
        <v>333873</v>
      </c>
      <c r="K3" s="119">
        <v>57333</v>
      </c>
      <c r="L3" s="115">
        <v>2529561.0300000003</v>
      </c>
      <c r="M3" s="112">
        <v>81954</v>
      </c>
      <c r="N3" s="115">
        <v>6832</v>
      </c>
      <c r="O3" s="112">
        <v>31449696.039999999</v>
      </c>
      <c r="P3" s="115">
        <v>49179538.379999995</v>
      </c>
      <c r="Q3" s="112">
        <v>-1500</v>
      </c>
      <c r="R3" s="115">
        <v>117747432.54999998</v>
      </c>
      <c r="S3" s="112">
        <v>11318291.459999997</v>
      </c>
      <c r="T3" s="115">
        <v>316747.64</v>
      </c>
      <c r="U3" s="112">
        <v>17638188.23</v>
      </c>
      <c r="V3" s="115">
        <v>559089</v>
      </c>
      <c r="W3" s="123">
        <v>986643</v>
      </c>
      <c r="X3" s="112">
        <v>30818959.329999998</v>
      </c>
      <c r="Y3" s="119">
        <v>148566391.88</v>
      </c>
    </row>
    <row r="4" spans="1:25" x14ac:dyDescent="0.25">
      <c r="A4" s="103">
        <v>2</v>
      </c>
      <c r="B4" s="104" t="s">
        <v>78</v>
      </c>
      <c r="C4" s="124">
        <v>254718.11000000002</v>
      </c>
      <c r="D4" s="124">
        <v>923397.49</v>
      </c>
      <c r="E4" s="124">
        <v>5067799.3499999996</v>
      </c>
      <c r="F4" s="124">
        <v>55000</v>
      </c>
      <c r="G4" s="124">
        <v>996731</v>
      </c>
      <c r="H4" s="113">
        <v>815988.58000000007</v>
      </c>
      <c r="I4" s="120">
        <v>725577</v>
      </c>
      <c r="J4" s="120">
        <v>27326</v>
      </c>
      <c r="K4" s="120">
        <v>57033</v>
      </c>
      <c r="L4" s="116">
        <v>1689012.1600000001</v>
      </c>
      <c r="M4" s="113">
        <v>4782</v>
      </c>
      <c r="N4" s="116">
        <v>0</v>
      </c>
      <c r="O4" s="113">
        <v>1664754.62</v>
      </c>
      <c r="P4" s="116">
        <v>41340050.640000001</v>
      </c>
      <c r="Q4" s="113">
        <v>-375</v>
      </c>
      <c r="R4" s="116">
        <v>53621794.950000003</v>
      </c>
      <c r="S4" s="113">
        <v>8604512.6799999997</v>
      </c>
      <c r="T4" s="116">
        <v>0</v>
      </c>
      <c r="U4" s="113">
        <v>2009048.76</v>
      </c>
      <c r="V4" s="116">
        <v>0</v>
      </c>
      <c r="W4" s="124">
        <v>0</v>
      </c>
      <c r="X4" s="113">
        <v>10613561.439999999</v>
      </c>
      <c r="Y4" s="120">
        <v>64235356.390000001</v>
      </c>
    </row>
    <row r="5" spans="1:25" x14ac:dyDescent="0.25">
      <c r="A5" s="103">
        <v>3</v>
      </c>
      <c r="B5" s="104" t="s">
        <v>79</v>
      </c>
      <c r="C5" s="124">
        <v>674919.4</v>
      </c>
      <c r="D5" s="124">
        <v>-17951.180000000008</v>
      </c>
      <c r="E5" s="124">
        <v>806605.52999999991</v>
      </c>
      <c r="F5" s="124">
        <v>119613</v>
      </c>
      <c r="G5" s="124">
        <v>20676784</v>
      </c>
      <c r="H5" s="113">
        <v>2100278.8200000003</v>
      </c>
      <c r="I5" s="120">
        <v>910684</v>
      </c>
      <c r="J5" s="120">
        <v>306547</v>
      </c>
      <c r="K5" s="120">
        <v>300</v>
      </c>
      <c r="L5" s="116">
        <v>840548.87</v>
      </c>
      <c r="M5" s="113">
        <v>77172</v>
      </c>
      <c r="N5" s="116">
        <v>6832</v>
      </c>
      <c r="O5" s="113">
        <v>29784941.420000002</v>
      </c>
      <c r="P5" s="116">
        <v>7839487.7400000002</v>
      </c>
      <c r="Q5" s="113">
        <v>-1125</v>
      </c>
      <c r="R5" s="116">
        <v>64125637.600000001</v>
      </c>
      <c r="S5" s="113">
        <v>2713778.7800000003</v>
      </c>
      <c r="T5" s="116">
        <v>316747.64</v>
      </c>
      <c r="U5" s="113">
        <v>15629139.469999999</v>
      </c>
      <c r="V5" s="116">
        <v>559089</v>
      </c>
      <c r="W5" s="124">
        <v>986643</v>
      </c>
      <c r="X5" s="113">
        <v>20205397.890000001</v>
      </c>
      <c r="Y5" s="120">
        <v>84331035.49000001</v>
      </c>
    </row>
    <row r="6" spans="1:25" x14ac:dyDescent="0.25">
      <c r="A6" s="103">
        <v>4</v>
      </c>
      <c r="B6" s="104" t="s">
        <v>80</v>
      </c>
      <c r="C6" s="124">
        <v>108981.7</v>
      </c>
      <c r="D6" s="124">
        <v>357.44</v>
      </c>
      <c r="E6" s="124">
        <v>84550.680000000008</v>
      </c>
      <c r="F6" s="124">
        <v>46246</v>
      </c>
      <c r="G6" s="124">
        <v>2238473</v>
      </c>
      <c r="H6" s="113">
        <v>526200.32000000007</v>
      </c>
      <c r="I6" s="120">
        <v>312188</v>
      </c>
      <c r="J6" s="120">
        <v>105272</v>
      </c>
      <c r="K6" s="120">
        <v>80</v>
      </c>
      <c r="L6" s="116">
        <v>207166.44</v>
      </c>
      <c r="M6" s="113">
        <v>18190</v>
      </c>
      <c r="N6" s="116">
        <v>0</v>
      </c>
      <c r="O6" s="113">
        <v>5987851.9299999997</v>
      </c>
      <c r="P6" s="116">
        <v>2695818</v>
      </c>
      <c r="Q6" s="113">
        <v>356</v>
      </c>
      <c r="R6" s="116">
        <v>12331731.51</v>
      </c>
      <c r="S6" s="113">
        <v>1480880.63</v>
      </c>
      <c r="T6" s="116">
        <v>89403.16</v>
      </c>
      <c r="U6" s="113">
        <v>16382064.439999999</v>
      </c>
      <c r="V6" s="116">
        <v>0</v>
      </c>
      <c r="W6" s="124">
        <v>0</v>
      </c>
      <c r="X6" s="113">
        <v>17952348.23</v>
      </c>
      <c r="Y6" s="120">
        <v>30284079.740000002</v>
      </c>
    </row>
    <row r="7" spans="1:25" x14ac:dyDescent="0.25">
      <c r="A7" s="103">
        <v>5</v>
      </c>
      <c r="B7" s="104" t="s">
        <v>81</v>
      </c>
      <c r="C7" s="124">
        <v>167555.65</v>
      </c>
      <c r="D7" s="124">
        <v>-112592</v>
      </c>
      <c r="E7" s="124">
        <v>124351.84999999999</v>
      </c>
      <c r="F7" s="124">
        <v>66325</v>
      </c>
      <c r="G7" s="124">
        <v>2131343</v>
      </c>
      <c r="H7" s="113">
        <v>430508.65</v>
      </c>
      <c r="I7" s="120">
        <v>331293</v>
      </c>
      <c r="J7" s="120">
        <v>100689</v>
      </c>
      <c r="K7" s="120">
        <v>0</v>
      </c>
      <c r="L7" s="116">
        <v>229691</v>
      </c>
      <c r="M7" s="113">
        <v>24364</v>
      </c>
      <c r="N7" s="116">
        <v>0</v>
      </c>
      <c r="O7" s="113">
        <v>6899867.8200000003</v>
      </c>
      <c r="P7" s="116">
        <v>2537112.2999999998</v>
      </c>
      <c r="Q7" s="113">
        <v>362</v>
      </c>
      <c r="R7" s="116">
        <v>12930871.27</v>
      </c>
      <c r="S7" s="113">
        <v>1447440.4</v>
      </c>
      <c r="T7" s="116">
        <v>98774.720000000001</v>
      </c>
      <c r="U7" s="113">
        <v>16489781.41</v>
      </c>
      <c r="V7" s="116">
        <v>0</v>
      </c>
      <c r="W7" s="124">
        <v>0</v>
      </c>
      <c r="X7" s="113">
        <v>18035996.530000001</v>
      </c>
      <c r="Y7" s="120">
        <v>30966867.800000001</v>
      </c>
    </row>
    <row r="8" spans="1:25" x14ac:dyDescent="0.25">
      <c r="A8" s="103">
        <v>6</v>
      </c>
      <c r="B8" s="104" t="s">
        <v>82</v>
      </c>
      <c r="C8" s="124">
        <v>657002.39</v>
      </c>
      <c r="D8" s="124">
        <v>-24239.710000000006</v>
      </c>
      <c r="E8" s="124">
        <v>926817.24</v>
      </c>
      <c r="F8" s="124">
        <v>124410</v>
      </c>
      <c r="G8" s="124">
        <v>20481360</v>
      </c>
      <c r="H8" s="113">
        <v>2208716.87</v>
      </c>
      <c r="I8" s="120">
        <v>881489</v>
      </c>
      <c r="J8" s="120">
        <v>303396</v>
      </c>
      <c r="K8" s="120">
        <v>300</v>
      </c>
      <c r="L8" s="116">
        <v>840349.49</v>
      </c>
      <c r="M8" s="113">
        <v>76808</v>
      </c>
      <c r="N8" s="116">
        <v>6832</v>
      </c>
      <c r="O8" s="113">
        <v>30086285.270000003</v>
      </c>
      <c r="P8" s="116">
        <v>7016063.0899999989</v>
      </c>
      <c r="Q8" s="113">
        <v>-763</v>
      </c>
      <c r="R8" s="116">
        <v>63584826.640000001</v>
      </c>
      <c r="S8" s="113">
        <v>2572165.3699999996</v>
      </c>
      <c r="T8" s="116">
        <v>322764.83999999997</v>
      </c>
      <c r="U8" s="113">
        <v>15501590.890000001</v>
      </c>
      <c r="V8" s="116">
        <v>559089</v>
      </c>
      <c r="W8" s="124">
        <v>28164</v>
      </c>
      <c r="X8" s="113">
        <v>18983774.100000001</v>
      </c>
      <c r="Y8" s="120">
        <v>82568600.74000001</v>
      </c>
    </row>
    <row r="9" spans="1:25" x14ac:dyDescent="0.25">
      <c r="A9" s="103">
        <v>7</v>
      </c>
      <c r="B9" s="104" t="s">
        <v>83</v>
      </c>
      <c r="C9" s="124">
        <v>130607.97</v>
      </c>
      <c r="D9" s="124">
        <v>202809</v>
      </c>
      <c r="E9" s="124">
        <v>1643354.44</v>
      </c>
      <c r="F9" s="124">
        <v>45766</v>
      </c>
      <c r="G9" s="124">
        <v>12243513</v>
      </c>
      <c r="H9" s="113">
        <v>215923.66999999998</v>
      </c>
      <c r="I9" s="120">
        <v>20059</v>
      </c>
      <c r="J9" s="120">
        <v>87219</v>
      </c>
      <c r="K9" s="120">
        <v>0</v>
      </c>
      <c r="L9" s="116">
        <v>563386.93999999994</v>
      </c>
      <c r="M9" s="113">
        <v>4957</v>
      </c>
      <c r="N9" s="116">
        <v>0</v>
      </c>
      <c r="O9" s="113">
        <v>15509525.57</v>
      </c>
      <c r="P9" s="116">
        <v>7165920.8499999996</v>
      </c>
      <c r="Q9" s="113">
        <v>0</v>
      </c>
      <c r="R9" s="116">
        <v>37833042.439999998</v>
      </c>
      <c r="S9" s="113">
        <v>2258527.3600000003</v>
      </c>
      <c r="T9" s="116">
        <v>17562.22</v>
      </c>
      <c r="U9" s="113">
        <v>9831840</v>
      </c>
      <c r="V9" s="116">
        <v>0</v>
      </c>
      <c r="W9" s="124">
        <v>338270</v>
      </c>
      <c r="X9" s="113">
        <v>12446199.58</v>
      </c>
      <c r="Y9" s="120">
        <v>50279242.019999996</v>
      </c>
    </row>
    <row r="10" spans="1:25" x14ac:dyDescent="0.25">
      <c r="A10" s="103">
        <v>8</v>
      </c>
      <c r="B10" s="104" t="s">
        <v>84</v>
      </c>
      <c r="C10" s="124">
        <v>0</v>
      </c>
      <c r="D10" s="124">
        <v>257000</v>
      </c>
      <c r="E10" s="124">
        <v>50000</v>
      </c>
      <c r="F10" s="124">
        <v>0</v>
      </c>
      <c r="G10" s="124">
        <v>344430</v>
      </c>
      <c r="H10" s="113">
        <v>413552</v>
      </c>
      <c r="I10" s="120">
        <v>246203</v>
      </c>
      <c r="J10" s="120">
        <v>230000</v>
      </c>
      <c r="K10" s="120">
        <v>0</v>
      </c>
      <c r="L10" s="116">
        <v>280044</v>
      </c>
      <c r="M10" s="113">
        <v>0</v>
      </c>
      <c r="N10" s="116">
        <v>0</v>
      </c>
      <c r="O10" s="113">
        <v>5298011.18</v>
      </c>
      <c r="P10" s="116">
        <v>32861099.359999999</v>
      </c>
      <c r="Q10" s="113">
        <v>0</v>
      </c>
      <c r="R10" s="116">
        <v>39980339.539999999</v>
      </c>
      <c r="S10" s="113">
        <v>5858.63</v>
      </c>
      <c r="T10" s="116">
        <v>0</v>
      </c>
      <c r="U10" s="113">
        <v>413400</v>
      </c>
      <c r="V10" s="116">
        <v>0</v>
      </c>
      <c r="W10" s="124">
        <v>0</v>
      </c>
      <c r="X10" s="113">
        <v>419258.63</v>
      </c>
      <c r="Y10" s="120">
        <v>40399598.170000002</v>
      </c>
    </row>
    <row r="11" spans="1:25" x14ac:dyDescent="0.25">
      <c r="A11" s="103">
        <v>9</v>
      </c>
      <c r="B11" s="104" t="s">
        <v>85</v>
      </c>
      <c r="C11" s="124">
        <v>80000</v>
      </c>
      <c r="D11" s="124">
        <v>0</v>
      </c>
      <c r="E11" s="124">
        <v>50000</v>
      </c>
      <c r="F11" s="124">
        <v>0</v>
      </c>
      <c r="G11" s="124">
        <v>42000</v>
      </c>
      <c r="H11" s="113">
        <v>413552</v>
      </c>
      <c r="I11" s="120">
        <v>216203</v>
      </c>
      <c r="J11" s="120">
        <v>230000</v>
      </c>
      <c r="K11" s="120">
        <v>0</v>
      </c>
      <c r="L11" s="116">
        <v>591793</v>
      </c>
      <c r="M11" s="113">
        <v>0</v>
      </c>
      <c r="N11" s="116">
        <v>0</v>
      </c>
      <c r="O11" s="113">
        <v>5638358.7199999997</v>
      </c>
      <c r="P11" s="116">
        <v>11350882.890000001</v>
      </c>
      <c r="Q11" s="113">
        <v>0</v>
      </c>
      <c r="R11" s="116">
        <v>18612789.609999999</v>
      </c>
      <c r="S11" s="113">
        <v>-255642.63</v>
      </c>
      <c r="T11" s="116">
        <v>0</v>
      </c>
      <c r="U11" s="113">
        <v>23400</v>
      </c>
      <c r="V11" s="116">
        <v>0</v>
      </c>
      <c r="W11" s="124">
        <v>0</v>
      </c>
      <c r="X11" s="113">
        <v>-232242.63</v>
      </c>
      <c r="Y11" s="120">
        <v>18380546.98</v>
      </c>
    </row>
    <row r="12" spans="1:25" x14ac:dyDescent="0.25">
      <c r="A12" s="103">
        <v>10</v>
      </c>
      <c r="B12" s="104" t="s">
        <v>86</v>
      </c>
      <c r="C12" s="124">
        <v>0</v>
      </c>
      <c r="D12" s="124">
        <v>25700</v>
      </c>
      <c r="E12" s="124">
        <v>5000</v>
      </c>
      <c r="F12" s="124">
        <v>0</v>
      </c>
      <c r="G12" s="124">
        <v>34443</v>
      </c>
      <c r="H12" s="113">
        <v>23724</v>
      </c>
      <c r="I12" s="120">
        <v>24945</v>
      </c>
      <c r="J12" s="120">
        <v>23000</v>
      </c>
      <c r="K12" s="120">
        <v>0</v>
      </c>
      <c r="L12" s="116">
        <v>16736</v>
      </c>
      <c r="M12" s="113">
        <v>0</v>
      </c>
      <c r="N12" s="116">
        <v>0</v>
      </c>
      <c r="O12" s="113">
        <v>441616.33</v>
      </c>
      <c r="P12" s="116">
        <v>2174326.84</v>
      </c>
      <c r="Q12" s="113">
        <v>0</v>
      </c>
      <c r="R12" s="116">
        <v>2769491.17</v>
      </c>
      <c r="S12" s="113">
        <v>0</v>
      </c>
      <c r="T12" s="116">
        <v>0</v>
      </c>
      <c r="U12" s="113">
        <v>33979</v>
      </c>
      <c r="V12" s="116">
        <v>0</v>
      </c>
      <c r="W12" s="124">
        <v>0</v>
      </c>
      <c r="X12" s="113">
        <v>33979</v>
      </c>
      <c r="Y12" s="120">
        <v>2803470.17</v>
      </c>
    </row>
    <row r="13" spans="1:25" x14ac:dyDescent="0.25">
      <c r="A13" s="103">
        <v>11</v>
      </c>
      <c r="B13" s="104" t="s">
        <v>87</v>
      </c>
      <c r="C13" s="124">
        <v>8000</v>
      </c>
      <c r="D13" s="124">
        <v>0</v>
      </c>
      <c r="E13" s="124">
        <v>5000</v>
      </c>
      <c r="F13" s="124">
        <v>0</v>
      </c>
      <c r="G13" s="124">
        <v>4200</v>
      </c>
      <c r="H13" s="113">
        <v>23866.5</v>
      </c>
      <c r="I13" s="120">
        <v>21945</v>
      </c>
      <c r="J13" s="120">
        <v>23000</v>
      </c>
      <c r="K13" s="120">
        <v>0</v>
      </c>
      <c r="L13" s="116">
        <v>60430</v>
      </c>
      <c r="M13" s="113">
        <v>0</v>
      </c>
      <c r="N13" s="116">
        <v>0</v>
      </c>
      <c r="O13" s="113">
        <v>558064.34</v>
      </c>
      <c r="P13" s="116">
        <v>244423.59</v>
      </c>
      <c r="Q13" s="113">
        <v>0</v>
      </c>
      <c r="R13" s="116">
        <v>948929.42999999993</v>
      </c>
      <c r="S13" s="113">
        <v>-225163</v>
      </c>
      <c r="T13" s="116">
        <v>0</v>
      </c>
      <c r="U13" s="113">
        <v>2340</v>
      </c>
      <c r="V13" s="116">
        <v>0</v>
      </c>
      <c r="W13" s="124">
        <v>0</v>
      </c>
      <c r="X13" s="113">
        <v>-222823</v>
      </c>
      <c r="Y13" s="120">
        <v>726106.42999999993</v>
      </c>
    </row>
    <row r="14" spans="1:25" x14ac:dyDescent="0.25">
      <c r="A14" s="103">
        <v>12</v>
      </c>
      <c r="B14" s="104" t="s">
        <v>88</v>
      </c>
      <c r="C14" s="124">
        <v>50607.97</v>
      </c>
      <c r="D14" s="124">
        <v>410000</v>
      </c>
      <c r="E14" s="124">
        <v>1735499.44</v>
      </c>
      <c r="F14" s="124">
        <v>45766</v>
      </c>
      <c r="G14" s="124">
        <v>12600670</v>
      </c>
      <c r="H14" s="113">
        <v>186980.82</v>
      </c>
      <c r="I14" s="120">
        <v>-10626</v>
      </c>
      <c r="J14" s="120">
        <v>-105281</v>
      </c>
      <c r="K14" s="120">
        <v>0</v>
      </c>
      <c r="L14" s="116">
        <v>588777.93999999994</v>
      </c>
      <c r="M14" s="113">
        <v>4957</v>
      </c>
      <c r="N14" s="116">
        <v>0</v>
      </c>
      <c r="O14" s="113">
        <v>16327575</v>
      </c>
      <c r="P14" s="116">
        <v>5574090.3300000001</v>
      </c>
      <c r="Q14" s="113">
        <v>0</v>
      </c>
      <c r="R14" s="116">
        <v>37409017.5</v>
      </c>
      <c r="S14" s="113">
        <v>2322623.9900000002</v>
      </c>
      <c r="T14" s="116">
        <v>17562.22</v>
      </c>
      <c r="U14" s="113">
        <v>9831840</v>
      </c>
      <c r="V14" s="116">
        <v>0</v>
      </c>
      <c r="W14" s="124">
        <v>338270</v>
      </c>
      <c r="X14" s="113">
        <v>12510296.210000001</v>
      </c>
      <c r="Y14" s="120">
        <v>49919313.710000001</v>
      </c>
    </row>
    <row r="15" spans="1:25" x14ac:dyDescent="0.25">
      <c r="A15" s="103">
        <v>13</v>
      </c>
      <c r="B15" s="104" t="s">
        <v>89</v>
      </c>
      <c r="C15" s="124">
        <v>659.6</v>
      </c>
      <c r="D15" s="124">
        <v>410000</v>
      </c>
      <c r="E15" s="124">
        <v>1579373.21</v>
      </c>
      <c r="F15" s="124">
        <v>0</v>
      </c>
      <c r="G15" s="124">
        <v>913111</v>
      </c>
      <c r="H15" s="113">
        <v>-135367</v>
      </c>
      <c r="I15" s="120">
        <v>0</v>
      </c>
      <c r="J15" s="120">
        <v>0</v>
      </c>
      <c r="K15" s="120">
        <v>0</v>
      </c>
      <c r="L15" s="116">
        <v>537061.27</v>
      </c>
      <c r="M15" s="113">
        <v>0</v>
      </c>
      <c r="N15" s="116">
        <v>0</v>
      </c>
      <c r="O15" s="113">
        <v>-307338.51</v>
      </c>
      <c r="P15" s="116">
        <v>2281710.73</v>
      </c>
      <c r="Q15" s="113">
        <v>0</v>
      </c>
      <c r="R15" s="116">
        <v>5279210.3000000007</v>
      </c>
      <c r="S15" s="113">
        <v>850151.85</v>
      </c>
      <c r="T15" s="116">
        <v>0</v>
      </c>
      <c r="U15" s="113">
        <v>4140060</v>
      </c>
      <c r="V15" s="116">
        <v>0</v>
      </c>
      <c r="W15" s="124">
        <v>0</v>
      </c>
      <c r="X15" s="113">
        <v>4990211.8499999996</v>
      </c>
      <c r="Y15" s="120">
        <v>10269422.15</v>
      </c>
    </row>
    <row r="16" spans="1:25" x14ac:dyDescent="0.25">
      <c r="A16" s="103">
        <v>14</v>
      </c>
      <c r="B16" s="104" t="s">
        <v>90</v>
      </c>
      <c r="C16" s="124">
        <v>49948.369999999995</v>
      </c>
      <c r="D16" s="124">
        <v>0</v>
      </c>
      <c r="E16" s="124">
        <v>156126.22999999998</v>
      </c>
      <c r="F16" s="124">
        <v>45766</v>
      </c>
      <c r="G16" s="124">
        <v>11687559</v>
      </c>
      <c r="H16" s="113">
        <v>322347.82</v>
      </c>
      <c r="I16" s="120">
        <v>-10626</v>
      </c>
      <c r="J16" s="120">
        <v>-105281</v>
      </c>
      <c r="K16" s="120">
        <v>0</v>
      </c>
      <c r="L16" s="116">
        <v>51716.669999999984</v>
      </c>
      <c r="M16" s="113">
        <v>4957</v>
      </c>
      <c r="N16" s="116">
        <v>0</v>
      </c>
      <c r="O16" s="113">
        <v>15832896.09</v>
      </c>
      <c r="P16" s="116">
        <v>3292379.5999999996</v>
      </c>
      <c r="Q16" s="113">
        <v>0</v>
      </c>
      <c r="R16" s="116">
        <v>31327789.780000001</v>
      </c>
      <c r="S16" s="113">
        <v>582446.07999999984</v>
      </c>
      <c r="T16" s="116">
        <v>17562.22</v>
      </c>
      <c r="U16" s="113">
        <v>5691780</v>
      </c>
      <c r="V16" s="116">
        <v>0</v>
      </c>
      <c r="W16" s="124">
        <v>338270</v>
      </c>
      <c r="X16" s="113">
        <v>6630058.2999999998</v>
      </c>
      <c r="Y16" s="120">
        <v>37957848.079999998</v>
      </c>
    </row>
    <row r="17" spans="1:25" x14ac:dyDescent="0.25">
      <c r="A17" s="103">
        <v>15</v>
      </c>
      <c r="B17" s="104" t="s">
        <v>91</v>
      </c>
      <c r="C17" s="124">
        <v>76</v>
      </c>
      <c r="D17" s="124">
        <v>0</v>
      </c>
      <c r="E17" s="124">
        <v>0</v>
      </c>
      <c r="F17" s="124">
        <v>0</v>
      </c>
      <c r="G17" s="124">
        <v>120807</v>
      </c>
      <c r="H17" s="113">
        <v>0</v>
      </c>
      <c r="I17" s="120">
        <v>0</v>
      </c>
      <c r="J17" s="120">
        <v>0</v>
      </c>
      <c r="K17" s="120">
        <v>0</v>
      </c>
      <c r="L17" s="116">
        <v>0</v>
      </c>
      <c r="M17" s="113">
        <v>0</v>
      </c>
      <c r="N17" s="116">
        <v>0</v>
      </c>
      <c r="O17" s="113">
        <v>0</v>
      </c>
      <c r="P17" s="116">
        <v>0</v>
      </c>
      <c r="Q17" s="113">
        <v>0</v>
      </c>
      <c r="R17" s="116">
        <v>120883</v>
      </c>
      <c r="S17" s="113">
        <v>0</v>
      </c>
      <c r="T17" s="116">
        <v>0</v>
      </c>
      <c r="U17" s="113">
        <v>0</v>
      </c>
      <c r="V17" s="116">
        <v>0</v>
      </c>
      <c r="W17" s="124">
        <v>0</v>
      </c>
      <c r="X17" s="113">
        <v>0</v>
      </c>
      <c r="Y17" s="120">
        <v>120883</v>
      </c>
    </row>
    <row r="18" spans="1:25" x14ac:dyDescent="0.25">
      <c r="A18" s="103">
        <v>16</v>
      </c>
      <c r="B18" s="104" t="s">
        <v>92</v>
      </c>
      <c r="C18" s="124">
        <v>0</v>
      </c>
      <c r="D18" s="124">
        <v>0</v>
      </c>
      <c r="E18" s="124">
        <v>0</v>
      </c>
      <c r="F18" s="124">
        <v>0</v>
      </c>
      <c r="G18" s="124">
        <v>0</v>
      </c>
      <c r="H18" s="113">
        <v>0</v>
      </c>
      <c r="I18" s="120">
        <v>0</v>
      </c>
      <c r="J18" s="120">
        <v>0</v>
      </c>
      <c r="K18" s="120">
        <v>0</v>
      </c>
      <c r="L18" s="116">
        <v>0</v>
      </c>
      <c r="M18" s="113">
        <v>0</v>
      </c>
      <c r="N18" s="116">
        <v>0</v>
      </c>
      <c r="O18" s="113">
        <v>0</v>
      </c>
      <c r="P18" s="116">
        <v>0</v>
      </c>
      <c r="Q18" s="113">
        <v>0</v>
      </c>
      <c r="R18" s="116">
        <v>0</v>
      </c>
      <c r="S18" s="113">
        <v>0</v>
      </c>
      <c r="T18" s="116">
        <v>0</v>
      </c>
      <c r="U18" s="113">
        <v>2202208</v>
      </c>
      <c r="V18" s="116">
        <v>255722</v>
      </c>
      <c r="W18" s="124">
        <v>0</v>
      </c>
      <c r="X18" s="113">
        <v>2457930</v>
      </c>
      <c r="Y18" s="120">
        <v>2457930</v>
      </c>
    </row>
    <row r="19" spans="1:25" x14ac:dyDescent="0.25">
      <c r="A19" s="103">
        <v>17</v>
      </c>
      <c r="B19" s="104" t="s">
        <v>93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  <c r="H19" s="113">
        <v>0</v>
      </c>
      <c r="I19" s="120">
        <v>0</v>
      </c>
      <c r="J19" s="120">
        <v>0</v>
      </c>
      <c r="K19" s="120">
        <v>0</v>
      </c>
      <c r="L19" s="116">
        <v>0</v>
      </c>
      <c r="M19" s="113">
        <v>0</v>
      </c>
      <c r="N19" s="116">
        <v>0</v>
      </c>
      <c r="O19" s="113">
        <v>0</v>
      </c>
      <c r="P19" s="116">
        <v>0</v>
      </c>
      <c r="Q19" s="113">
        <v>0</v>
      </c>
      <c r="R19" s="116">
        <v>0</v>
      </c>
      <c r="S19" s="113">
        <v>0</v>
      </c>
      <c r="T19" s="116">
        <v>0</v>
      </c>
      <c r="U19" s="113">
        <v>129556</v>
      </c>
      <c r="V19" s="116">
        <v>80252</v>
      </c>
      <c r="W19" s="124">
        <v>0</v>
      </c>
      <c r="X19" s="113">
        <v>209808</v>
      </c>
      <c r="Y19" s="120">
        <v>209808</v>
      </c>
    </row>
    <row r="20" spans="1:25" x14ac:dyDescent="0.25">
      <c r="A20" s="103">
        <v>18</v>
      </c>
      <c r="B20" s="104" t="s">
        <v>94</v>
      </c>
      <c r="C20" s="124">
        <v>50024.369999999995</v>
      </c>
      <c r="D20" s="124">
        <v>0</v>
      </c>
      <c r="E20" s="124">
        <v>156126.22999999998</v>
      </c>
      <c r="F20" s="124">
        <v>45766</v>
      </c>
      <c r="G20" s="124">
        <v>11785526</v>
      </c>
      <c r="H20" s="113">
        <v>322347.82</v>
      </c>
      <c r="I20" s="120">
        <v>-10626</v>
      </c>
      <c r="J20" s="120">
        <v>-105281</v>
      </c>
      <c r="K20" s="120">
        <v>0</v>
      </c>
      <c r="L20" s="116">
        <v>51716.669999999984</v>
      </c>
      <c r="M20" s="113">
        <v>4957</v>
      </c>
      <c r="N20" s="116">
        <v>0</v>
      </c>
      <c r="O20" s="113">
        <v>15832896.09</v>
      </c>
      <c r="P20" s="116">
        <v>3292379.5999999996</v>
      </c>
      <c r="Q20" s="113">
        <v>0</v>
      </c>
      <c r="R20" s="116">
        <v>31425832.780000001</v>
      </c>
      <c r="S20" s="113">
        <v>582446.07999999984</v>
      </c>
      <c r="T20" s="116">
        <v>17562.22</v>
      </c>
      <c r="U20" s="113">
        <v>7594851</v>
      </c>
      <c r="V20" s="116">
        <v>690000</v>
      </c>
      <c r="W20" s="124">
        <v>338270</v>
      </c>
      <c r="X20" s="113">
        <v>9223129.3000000007</v>
      </c>
      <c r="Y20" s="120">
        <v>40648962.079999998</v>
      </c>
    </row>
    <row r="21" spans="1:25" x14ac:dyDescent="0.25">
      <c r="A21" s="103">
        <v>19</v>
      </c>
      <c r="B21" s="104" t="s">
        <v>95</v>
      </c>
      <c r="C21" s="124">
        <v>59591.19</v>
      </c>
      <c r="D21" s="124">
        <v>15495</v>
      </c>
      <c r="E21" s="124">
        <v>24461.73</v>
      </c>
      <c r="F21" s="124">
        <v>4671</v>
      </c>
      <c r="G21" s="124">
        <v>1606447</v>
      </c>
      <c r="H21" s="113">
        <v>303526.42000000004</v>
      </c>
      <c r="I21" s="120">
        <v>26015</v>
      </c>
      <c r="J21" s="120">
        <v>7290</v>
      </c>
      <c r="K21" s="120">
        <v>387</v>
      </c>
      <c r="L21" s="116">
        <v>90215.13</v>
      </c>
      <c r="M21" s="113">
        <v>1274</v>
      </c>
      <c r="N21" s="116">
        <v>0</v>
      </c>
      <c r="O21" s="113">
        <v>1465014.26</v>
      </c>
      <c r="P21" s="116">
        <v>2367260.9300000002</v>
      </c>
      <c r="Q21" s="113">
        <v>0</v>
      </c>
      <c r="R21" s="116">
        <v>5971648.6600000001</v>
      </c>
      <c r="S21" s="113">
        <v>969678.67999999993</v>
      </c>
      <c r="T21" s="116">
        <v>53440.34</v>
      </c>
      <c r="U21" s="113">
        <v>2492505.33</v>
      </c>
      <c r="V21" s="116">
        <v>32786</v>
      </c>
      <c r="W21" s="124">
        <v>0</v>
      </c>
      <c r="X21" s="113">
        <v>3548410.35</v>
      </c>
      <c r="Y21" s="120">
        <v>9520059.0099999998</v>
      </c>
    </row>
    <row r="22" spans="1:25" x14ac:dyDescent="0.25">
      <c r="A22" s="103">
        <v>20</v>
      </c>
      <c r="B22" s="104" t="s">
        <v>96</v>
      </c>
      <c r="C22" s="124">
        <v>206904.22</v>
      </c>
      <c r="D22" s="124">
        <v>116032.12</v>
      </c>
      <c r="E22" s="124">
        <v>208592.19</v>
      </c>
      <c r="F22" s="124">
        <v>7750</v>
      </c>
      <c r="G22" s="124">
        <v>4637</v>
      </c>
      <c r="H22" s="113">
        <v>90640.290000000008</v>
      </c>
      <c r="I22" s="120">
        <v>80716</v>
      </c>
      <c r="J22" s="120">
        <v>200</v>
      </c>
      <c r="K22" s="120">
        <v>9922</v>
      </c>
      <c r="L22" s="116">
        <v>201876.29</v>
      </c>
      <c r="M22" s="113">
        <v>0</v>
      </c>
      <c r="N22" s="116">
        <v>0</v>
      </c>
      <c r="O22" s="113">
        <v>122280.14000000001</v>
      </c>
      <c r="P22" s="116">
        <v>6489132.6300000008</v>
      </c>
      <c r="Q22" s="113">
        <v>0</v>
      </c>
      <c r="R22" s="116">
        <v>7538682.8800000008</v>
      </c>
      <c r="S22" s="113">
        <v>1751916.1800000002</v>
      </c>
      <c r="T22" s="116">
        <v>0</v>
      </c>
      <c r="U22" s="113">
        <v>353930.49</v>
      </c>
      <c r="V22" s="116">
        <v>0</v>
      </c>
      <c r="W22" s="124">
        <v>0</v>
      </c>
      <c r="X22" s="113">
        <v>2105846.67</v>
      </c>
      <c r="Y22" s="120">
        <v>9644529.5500000007</v>
      </c>
    </row>
    <row r="23" spans="1:25" x14ac:dyDescent="0.25">
      <c r="A23" s="103">
        <v>21</v>
      </c>
      <c r="B23" s="104" t="s">
        <v>97</v>
      </c>
      <c r="C23" s="124">
        <v>-147313.03</v>
      </c>
      <c r="D23" s="124">
        <v>-100537.12</v>
      </c>
      <c r="E23" s="124">
        <v>-184130.46000000002</v>
      </c>
      <c r="F23" s="124">
        <v>-3079</v>
      </c>
      <c r="G23" s="124">
        <v>1601810</v>
      </c>
      <c r="H23" s="113">
        <v>212886.13</v>
      </c>
      <c r="I23" s="120">
        <v>-54701</v>
      </c>
      <c r="J23" s="120">
        <v>7090</v>
      </c>
      <c r="K23" s="120">
        <v>-9535</v>
      </c>
      <c r="L23" s="116">
        <v>-111661.16</v>
      </c>
      <c r="M23" s="113">
        <v>1274</v>
      </c>
      <c r="N23" s="116">
        <v>0</v>
      </c>
      <c r="O23" s="113">
        <v>1342734.12</v>
      </c>
      <c r="P23" s="116">
        <v>-4121871.7</v>
      </c>
      <c r="Q23" s="113">
        <v>0</v>
      </c>
      <c r="R23" s="116">
        <v>-1567034.2199999997</v>
      </c>
      <c r="S23" s="113">
        <v>-782237.5</v>
      </c>
      <c r="T23" s="116">
        <v>53440.34</v>
      </c>
      <c r="U23" s="113">
        <v>2138574.84</v>
      </c>
      <c r="V23" s="116">
        <v>32786</v>
      </c>
      <c r="W23" s="124">
        <v>0</v>
      </c>
      <c r="X23" s="113">
        <v>1442563.6799999997</v>
      </c>
      <c r="Y23" s="120">
        <v>-124470.54000000004</v>
      </c>
    </row>
    <row r="24" spans="1:25" x14ac:dyDescent="0.25">
      <c r="A24" s="103">
        <v>22</v>
      </c>
      <c r="B24" s="104" t="s">
        <v>98</v>
      </c>
      <c r="C24" s="124">
        <v>287207.19578406058</v>
      </c>
      <c r="D24" s="124">
        <v>-5982.1059341183336</v>
      </c>
      <c r="E24" s="124">
        <v>416268.36375954538</v>
      </c>
      <c r="F24" s="124">
        <v>91836.266252816451</v>
      </c>
      <c r="G24" s="124">
        <v>4613869.7868324229</v>
      </c>
      <c r="H24" s="113">
        <v>969567.08696318045</v>
      </c>
      <c r="I24" s="120">
        <v>654777.74906341452</v>
      </c>
      <c r="J24" s="120">
        <v>222501.91597073665</v>
      </c>
      <c r="K24" s="120">
        <v>413.15279147227284</v>
      </c>
      <c r="L24" s="116">
        <v>482553.30467331869</v>
      </c>
      <c r="M24" s="113">
        <v>56932.976965486887</v>
      </c>
      <c r="N24" s="116">
        <v>3718.8803395655182</v>
      </c>
      <c r="O24" s="113">
        <v>16433950.704856798</v>
      </c>
      <c r="P24" s="116">
        <v>7527369.9812270747</v>
      </c>
      <c r="Q24" s="113">
        <v>-479.57960770129057</v>
      </c>
      <c r="R24" s="116">
        <v>31754505.67993807</v>
      </c>
      <c r="S24" s="113">
        <v>774811.26778279373</v>
      </c>
      <c r="T24" s="116">
        <v>167104.89436184522</v>
      </c>
      <c r="U24" s="113">
        <v>6218559.4020824209</v>
      </c>
      <c r="V24" s="116">
        <v>210278.19583486798</v>
      </c>
      <c r="W24" s="124">
        <v>34850</v>
      </c>
      <c r="X24" s="113">
        <v>7405603.7600619271</v>
      </c>
      <c r="Y24" s="120">
        <v>39160109.439999998</v>
      </c>
    </row>
    <row r="25" spans="1:25" x14ac:dyDescent="0.25">
      <c r="A25" s="103">
        <v>23</v>
      </c>
      <c r="B25" s="104" t="s">
        <v>99</v>
      </c>
      <c r="C25" s="124">
        <v>189918.5357840606</v>
      </c>
      <c r="D25" s="124">
        <v>-106519.22593411834</v>
      </c>
      <c r="E25" s="124">
        <v>388264.1337595454</v>
      </c>
      <c r="F25" s="124">
        <v>134523.26625281645</v>
      </c>
      <c r="G25" s="124">
        <v>18001205.786832422</v>
      </c>
      <c r="H25" s="113">
        <v>1504801.0369631802</v>
      </c>
      <c r="I25" s="120">
        <v>589450.74906341452</v>
      </c>
      <c r="J25" s="120">
        <v>124310.91597073663</v>
      </c>
      <c r="K25" s="120">
        <v>-9121.8472085277281</v>
      </c>
      <c r="L25" s="116">
        <v>422608.8146733187</v>
      </c>
      <c r="M25" s="113">
        <v>63163.976965486887</v>
      </c>
      <c r="N25" s="116">
        <v>3718.8803395655182</v>
      </c>
      <c r="O25" s="113">
        <v>33609580.914856799</v>
      </c>
      <c r="P25" s="116">
        <v>6697877.8812270751</v>
      </c>
      <c r="Q25" s="113">
        <v>-479.57960770129057</v>
      </c>
      <c r="R25" s="116">
        <v>61613304.239938073</v>
      </c>
      <c r="S25" s="113">
        <v>575019.84778279369</v>
      </c>
      <c r="T25" s="116">
        <v>238107.45436184522</v>
      </c>
      <c r="U25" s="113">
        <v>15951985.242082421</v>
      </c>
      <c r="V25" s="116">
        <v>933064.19583486801</v>
      </c>
      <c r="W25" s="124">
        <v>373120</v>
      </c>
      <c r="X25" s="113">
        <v>18071296.740061928</v>
      </c>
      <c r="Y25" s="120">
        <v>79684600.980000004</v>
      </c>
    </row>
    <row r="26" spans="1:25" x14ac:dyDescent="0.25">
      <c r="A26" s="103">
        <v>24</v>
      </c>
      <c r="B26" s="104" t="s">
        <v>100</v>
      </c>
      <c r="C26" s="124">
        <v>467083.85421593935</v>
      </c>
      <c r="D26" s="124">
        <v>82279.515934118332</v>
      </c>
      <c r="E26" s="124">
        <v>538553.1062404546</v>
      </c>
      <c r="F26" s="124">
        <v>-10113.266252816451</v>
      </c>
      <c r="G26" s="124">
        <v>2480154.2131675771</v>
      </c>
      <c r="H26" s="113">
        <v>703915.83303681971</v>
      </c>
      <c r="I26" s="120">
        <v>292038.25093658559</v>
      </c>
      <c r="J26" s="120">
        <v>179085.08402926338</v>
      </c>
      <c r="K26" s="120">
        <v>9421.8472085277281</v>
      </c>
      <c r="L26" s="116">
        <v>417740.67532668135</v>
      </c>
      <c r="M26" s="113">
        <v>13644.02303451312</v>
      </c>
      <c r="N26" s="116">
        <v>3113.1196604344818</v>
      </c>
      <c r="O26" s="113">
        <v>-3523295.6448567952</v>
      </c>
      <c r="P26" s="116">
        <v>318185.20877292485</v>
      </c>
      <c r="Q26" s="113">
        <v>-283.42039229870943</v>
      </c>
      <c r="R26" s="116">
        <v>1971522.4000619296</v>
      </c>
      <c r="S26" s="113">
        <v>1997145.5222172062</v>
      </c>
      <c r="T26" s="116">
        <v>84657.385638154781</v>
      </c>
      <c r="U26" s="113">
        <v>-450394.35208242084</v>
      </c>
      <c r="V26" s="116">
        <v>-373975.19583486801</v>
      </c>
      <c r="W26" s="124">
        <v>-344956</v>
      </c>
      <c r="X26" s="113">
        <v>912477.35993807204</v>
      </c>
      <c r="Y26" s="120">
        <v>2883999.7600000016</v>
      </c>
    </row>
    <row r="27" spans="1:25" x14ac:dyDescent="0.25">
      <c r="A27" s="103">
        <v>25</v>
      </c>
      <c r="B27" s="104" t="s">
        <v>101</v>
      </c>
      <c r="C27" s="124">
        <v>28976.992090778189</v>
      </c>
      <c r="D27" s="124">
        <v>-835.94493166760913</v>
      </c>
      <c r="E27" s="124">
        <v>17785.042295514457</v>
      </c>
      <c r="F27" s="124">
        <v>3919.4852581447881</v>
      </c>
      <c r="G27" s="124">
        <v>676353.7640461612</v>
      </c>
      <c r="H27" s="113">
        <v>30235.258487856725</v>
      </c>
      <c r="I27" s="120">
        <v>27757.185602602207</v>
      </c>
      <c r="J27" s="120">
        <v>9525.4678098392142</v>
      </c>
      <c r="K27" s="120">
        <v>6.7481267669126552</v>
      </c>
      <c r="L27" s="116">
        <v>22716.274051239983</v>
      </c>
      <c r="M27" s="113">
        <v>2402.7990714382645</v>
      </c>
      <c r="N27" s="116">
        <v>32.478621725546006</v>
      </c>
      <c r="O27" s="113">
        <v>767369.77017362276</v>
      </c>
      <c r="P27" s="116">
        <v>192850.94138764316</v>
      </c>
      <c r="Q27" s="113">
        <v>-19.85019707277392</v>
      </c>
      <c r="R27" s="116">
        <v>1779076.4118945927</v>
      </c>
      <c r="S27" s="113">
        <v>98377.00378967874</v>
      </c>
      <c r="T27" s="116">
        <v>1612.6490445024137</v>
      </c>
      <c r="U27" s="113">
        <v>4285465.5759187611</v>
      </c>
      <c r="V27" s="116">
        <v>49114.609352464817</v>
      </c>
      <c r="W27" s="124">
        <v>344957</v>
      </c>
      <c r="X27" s="113">
        <v>4779526.8381054066</v>
      </c>
      <c r="Y27" s="120">
        <v>6558603.2499999991</v>
      </c>
    </row>
    <row r="28" spans="1:25" x14ac:dyDescent="0.25">
      <c r="A28" s="103">
        <v>26</v>
      </c>
      <c r="B28" s="104" t="s">
        <v>102</v>
      </c>
      <c r="C28" s="124">
        <v>2910.058387302005</v>
      </c>
      <c r="D28" s="124">
        <v>-278.77707303945465</v>
      </c>
      <c r="E28" s="124">
        <v>5580.6847514566925</v>
      </c>
      <c r="F28" s="124">
        <v>0</v>
      </c>
      <c r="G28" s="124">
        <v>167378.95370800685</v>
      </c>
      <c r="H28" s="113">
        <v>11161.87159097794</v>
      </c>
      <c r="I28" s="120">
        <v>0</v>
      </c>
      <c r="J28" s="120">
        <v>0</v>
      </c>
      <c r="K28" s="120">
        <v>0</v>
      </c>
      <c r="L28" s="116">
        <v>7054.8787844106446</v>
      </c>
      <c r="M28" s="113">
        <v>0</v>
      </c>
      <c r="N28" s="116">
        <v>30.128886886617082</v>
      </c>
      <c r="O28" s="113">
        <v>161853.38250169664</v>
      </c>
      <c r="P28" s="116">
        <v>61897.654040998612</v>
      </c>
      <c r="Q28" s="113">
        <v>0</v>
      </c>
      <c r="R28" s="116">
        <v>417588.83557869651</v>
      </c>
      <c r="S28" s="113">
        <v>17242.902253369051</v>
      </c>
      <c r="T28" s="116">
        <v>996.93199957937895</v>
      </c>
      <c r="U28" s="113">
        <v>1705.8884070214044</v>
      </c>
      <c r="V28" s="116">
        <v>2460.6317613336255</v>
      </c>
      <c r="W28" s="124">
        <v>0</v>
      </c>
      <c r="X28" s="113">
        <v>22406.354421303458</v>
      </c>
      <c r="Y28" s="120">
        <v>439995.18999999994</v>
      </c>
    </row>
    <row r="29" spans="1:25" x14ac:dyDescent="0.25">
      <c r="A29" s="103">
        <v>27</v>
      </c>
      <c r="B29" s="104" t="s">
        <v>103</v>
      </c>
      <c r="C29" s="124">
        <v>498970.90469401958</v>
      </c>
      <c r="D29" s="124">
        <v>81164.793929411258</v>
      </c>
      <c r="E29" s="124">
        <v>561918.8332874258</v>
      </c>
      <c r="F29" s="124">
        <v>-6193.7809946716625</v>
      </c>
      <c r="G29" s="124">
        <v>3323886.9309217455</v>
      </c>
      <c r="H29" s="113">
        <v>745312.9631156543</v>
      </c>
      <c r="I29" s="120">
        <v>319795.43653918779</v>
      </c>
      <c r="J29" s="120">
        <v>188610.55183910258</v>
      </c>
      <c r="K29" s="120">
        <v>9428.5953352946399</v>
      </c>
      <c r="L29" s="116">
        <v>447511.82816233195</v>
      </c>
      <c r="M29" s="113">
        <v>16046.822105951382</v>
      </c>
      <c r="N29" s="116">
        <v>3175.727169046645</v>
      </c>
      <c r="O29" s="113">
        <v>-2594072.4921814753</v>
      </c>
      <c r="P29" s="116">
        <v>572933.80420156661</v>
      </c>
      <c r="Q29" s="113">
        <v>-303.27058937148325</v>
      </c>
      <c r="R29" s="116">
        <v>4168187.6475352203</v>
      </c>
      <c r="S29" s="113">
        <v>2112765.4282602537</v>
      </c>
      <c r="T29" s="116">
        <v>87266.966682236583</v>
      </c>
      <c r="U29" s="113">
        <v>3836777.1122433618</v>
      </c>
      <c r="V29" s="116">
        <v>-322399.95472106955</v>
      </c>
      <c r="W29" s="124">
        <v>1</v>
      </c>
      <c r="X29" s="113">
        <v>5714410.5524647823</v>
      </c>
      <c r="Y29" s="120">
        <v>9882598.200000003</v>
      </c>
    </row>
    <row r="30" spans="1:25" x14ac:dyDescent="0.25">
      <c r="A30" s="103">
        <v>28</v>
      </c>
      <c r="B30" s="104" t="s">
        <v>104</v>
      </c>
      <c r="C30" s="124">
        <v>498970.90469401958</v>
      </c>
      <c r="D30" s="124">
        <v>81164.793929411258</v>
      </c>
      <c r="E30" s="124">
        <v>561918.8332874258</v>
      </c>
      <c r="F30" s="124">
        <v>-6193.7809946716625</v>
      </c>
      <c r="G30" s="124">
        <v>3323886.9309217455</v>
      </c>
      <c r="H30" s="113">
        <v>745312.9631156543</v>
      </c>
      <c r="I30" s="120">
        <v>319795.43653918779</v>
      </c>
      <c r="J30" s="120">
        <v>188610.55183910258</v>
      </c>
      <c r="K30" s="120">
        <v>9428.5953352946399</v>
      </c>
      <c r="L30" s="116">
        <v>447511.82816233195</v>
      </c>
      <c r="M30" s="113">
        <v>16046.822105951382</v>
      </c>
      <c r="N30" s="116">
        <v>3175.727169046645</v>
      </c>
      <c r="O30" s="113">
        <v>-2594072.4921814753</v>
      </c>
      <c r="P30" s="116">
        <v>572933.80420156661</v>
      </c>
      <c r="Q30" s="113">
        <v>-303.27058937148325</v>
      </c>
      <c r="R30" s="116">
        <v>4168187.6475352203</v>
      </c>
      <c r="S30" s="113">
        <v>2112765.4282602537</v>
      </c>
      <c r="T30" s="116">
        <v>87266.966682236583</v>
      </c>
      <c r="U30" s="113">
        <v>3836777.1122433618</v>
      </c>
      <c r="V30" s="116">
        <v>-322399.95472106955</v>
      </c>
      <c r="W30" s="124">
        <v>1</v>
      </c>
      <c r="X30" s="113">
        <v>5714410.5524647823</v>
      </c>
      <c r="Y30" s="120">
        <v>9882598.200000003</v>
      </c>
    </row>
    <row r="31" spans="1:25" x14ac:dyDescent="0.25">
      <c r="A31" s="103">
        <v>29</v>
      </c>
      <c r="B31" s="104" t="s">
        <v>105</v>
      </c>
      <c r="C31" s="124">
        <v>16855.886252536246</v>
      </c>
      <c r="D31" s="124">
        <v>18689.85301978574</v>
      </c>
      <c r="E31" s="124">
        <v>109895.6806164934</v>
      </c>
      <c r="F31" s="124">
        <v>3079.5070204151452</v>
      </c>
      <c r="G31" s="124">
        <v>716853.65249856631</v>
      </c>
      <c r="H31" s="113">
        <v>55051.612397923687</v>
      </c>
      <c r="I31" s="120">
        <v>28866.57776487817</v>
      </c>
      <c r="J31" s="120">
        <v>5888.829324396771</v>
      </c>
      <c r="K31" s="120">
        <v>1011.0489532443871</v>
      </c>
      <c r="L31" s="116">
        <v>55306.61004626863</v>
      </c>
      <c r="M31" s="113">
        <v>1445.7772384702353</v>
      </c>
      <c r="N31" s="116">
        <v>120.54309086505339</v>
      </c>
      <c r="O31" s="113">
        <v>677591.72336207237</v>
      </c>
      <c r="P31" s="116">
        <v>1034701.0588868064</v>
      </c>
      <c r="Q31" s="113">
        <v>-26.453833961495608</v>
      </c>
      <c r="R31" s="116">
        <v>2725331.9066387611</v>
      </c>
      <c r="S31" s="113">
        <v>148998.43523042323</v>
      </c>
      <c r="T31" s="116">
        <v>429.06373145620387</v>
      </c>
      <c r="U31" s="113">
        <v>590983.29291804892</v>
      </c>
      <c r="V31" s="116">
        <v>10171.372285500605</v>
      </c>
      <c r="W31" s="124">
        <v>41148.389195809999</v>
      </c>
      <c r="X31" s="113">
        <v>791730.55336123891</v>
      </c>
      <c r="Y31" s="120">
        <v>3517062.46</v>
      </c>
    </row>
    <row r="32" spans="1:25" x14ac:dyDescent="0.25">
      <c r="A32" s="103">
        <v>30</v>
      </c>
      <c r="B32" s="104" t="s">
        <v>106</v>
      </c>
      <c r="C32" s="124">
        <v>482115.01844148332</v>
      </c>
      <c r="D32" s="124">
        <v>62474.940909625511</v>
      </c>
      <c r="E32" s="124">
        <v>452023.15267093235</v>
      </c>
      <c r="F32" s="124">
        <v>-9273.2880150868077</v>
      </c>
      <c r="G32" s="124">
        <v>2607033.2784231785</v>
      </c>
      <c r="H32" s="113">
        <v>690261.35071773059</v>
      </c>
      <c r="I32" s="120">
        <v>290928.85877430963</v>
      </c>
      <c r="J32" s="120">
        <v>182721.72251470579</v>
      </c>
      <c r="K32" s="120">
        <v>8417.5463820502519</v>
      </c>
      <c r="L32" s="116">
        <v>392205.21811606328</v>
      </c>
      <c r="M32" s="113">
        <v>14601.044867481149</v>
      </c>
      <c r="N32" s="116">
        <v>3055.1840781815918</v>
      </c>
      <c r="O32" s="113">
        <v>-3271664.2155435481</v>
      </c>
      <c r="P32" s="116">
        <v>-461767.25468524033</v>
      </c>
      <c r="Q32" s="113">
        <v>-276.81675540998771</v>
      </c>
      <c r="R32" s="116">
        <v>1442855.7408964571</v>
      </c>
      <c r="S32" s="113">
        <v>1963766.9930298307</v>
      </c>
      <c r="T32" s="116">
        <v>86837.902950780379</v>
      </c>
      <c r="U32" s="113">
        <v>3245793.819325313</v>
      </c>
      <c r="V32" s="116">
        <v>-332571.32700657012</v>
      </c>
      <c r="W32" s="124">
        <v>-41147.389195809999</v>
      </c>
      <c r="X32" s="113">
        <v>4922679.9991035443</v>
      </c>
      <c r="Y32" s="120">
        <v>6365535.7400000012</v>
      </c>
    </row>
    <row r="33" spans="1:25" ht="15.75" thickBot="1" x14ac:dyDescent="0.3">
      <c r="A33" s="107">
        <v>31</v>
      </c>
      <c r="B33" s="108" t="s">
        <v>107</v>
      </c>
      <c r="C33" s="125">
        <v>482115.01844148332</v>
      </c>
      <c r="D33" s="125">
        <v>62474.940909625511</v>
      </c>
      <c r="E33" s="125">
        <v>452023.15267093235</v>
      </c>
      <c r="F33" s="125">
        <v>-9273.2880150868077</v>
      </c>
      <c r="G33" s="125">
        <v>2607033.2784231785</v>
      </c>
      <c r="H33" s="114">
        <v>690261.35071773059</v>
      </c>
      <c r="I33" s="121">
        <v>290928.85877430963</v>
      </c>
      <c r="J33" s="121">
        <v>182721.72251470579</v>
      </c>
      <c r="K33" s="121">
        <v>8417.5463820502519</v>
      </c>
      <c r="L33" s="117">
        <v>392205.21811606328</v>
      </c>
      <c r="M33" s="114">
        <v>14601.044867481149</v>
      </c>
      <c r="N33" s="117">
        <v>3055.1840781815918</v>
      </c>
      <c r="O33" s="114">
        <v>-3271664.2155435481</v>
      </c>
      <c r="P33" s="117">
        <v>-461767.25468524033</v>
      </c>
      <c r="Q33" s="114">
        <v>-276.81675540998771</v>
      </c>
      <c r="R33" s="117">
        <v>1442855.7408964571</v>
      </c>
      <c r="S33" s="114">
        <v>1963766.9930298307</v>
      </c>
      <c r="T33" s="117">
        <v>86837.902950780379</v>
      </c>
      <c r="U33" s="114">
        <v>3245793.819325313</v>
      </c>
      <c r="V33" s="117">
        <v>-332571.32700657012</v>
      </c>
      <c r="W33" s="125">
        <v>-41147.389195809999</v>
      </c>
      <c r="X33" s="114">
        <v>4922679.9991035443</v>
      </c>
      <c r="Y33" s="121">
        <v>6365535.7400000012</v>
      </c>
    </row>
    <row r="34" spans="1:25" x14ac:dyDescent="0.25">
      <c r="M34" s="10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484F-0DFB-4517-9AB6-859B8FD364C1}">
  <dimension ref="A1:Y33"/>
  <sheetViews>
    <sheetView zoomScale="110" zoomScaleNormal="110" workbookViewId="0">
      <selection activeCell="I1" sqref="I1"/>
    </sheetView>
  </sheetViews>
  <sheetFormatPr defaultRowHeight="15" x14ac:dyDescent="0.25"/>
  <cols>
    <col min="1" max="1" width="9.140625" style="31"/>
    <col min="2" max="2" width="44.140625" style="31" bestFit="1" customWidth="1"/>
    <col min="3" max="3" width="13.42578125" style="31" customWidth="1"/>
    <col min="4" max="4" width="12.85546875" style="31" customWidth="1"/>
    <col min="5" max="5" width="13.7109375" style="31" customWidth="1"/>
    <col min="6" max="6" width="12" style="31" customWidth="1"/>
    <col min="7" max="7" width="13.140625" style="31" customWidth="1"/>
    <col min="8" max="8" width="12.28515625" style="31" customWidth="1"/>
    <col min="9" max="9" width="13.140625" style="31" customWidth="1"/>
    <col min="10" max="10" width="12.7109375" style="31" customWidth="1"/>
    <col min="11" max="11" width="14.85546875" style="31" customWidth="1"/>
    <col min="12" max="12" width="12.85546875" style="31" customWidth="1"/>
    <col min="13" max="13" width="13.42578125" style="31" customWidth="1"/>
    <col min="14" max="14" width="11.7109375" style="31" customWidth="1"/>
    <col min="15" max="15" width="12.42578125" style="31" customWidth="1"/>
    <col min="16" max="16" width="13.5703125" style="31" customWidth="1"/>
    <col min="17" max="17" width="10.5703125" style="31" bestFit="1" customWidth="1"/>
    <col min="18" max="18" width="14.42578125" style="31" customWidth="1"/>
    <col min="19" max="19" width="13.140625" style="31" customWidth="1"/>
    <col min="20" max="20" width="13.7109375" style="31" customWidth="1"/>
    <col min="21" max="21" width="13.5703125" style="31" customWidth="1"/>
    <col min="22" max="22" width="11.5703125" style="31" bestFit="1" customWidth="1"/>
    <col min="23" max="23" width="16.28515625" style="31" customWidth="1"/>
    <col min="24" max="25" width="14.28515625" style="31" bestFit="1" customWidth="1"/>
    <col min="26" max="16384" width="9.140625" style="31"/>
  </cols>
  <sheetData>
    <row r="1" spans="1:25" ht="25.5" x14ac:dyDescent="0.35">
      <c r="A1" s="126" t="s">
        <v>108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25" ht="15.75" thickBot="1" x14ac:dyDescent="0.3"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25" ht="43.5" thickBot="1" x14ac:dyDescent="0.3">
      <c r="A3" s="32" t="s">
        <v>56</v>
      </c>
      <c r="B3" s="33" t="s">
        <v>57</v>
      </c>
      <c r="C3" s="142" t="s">
        <v>58</v>
      </c>
      <c r="D3" s="143" t="s">
        <v>59</v>
      </c>
      <c r="E3" s="142" t="s">
        <v>60</v>
      </c>
      <c r="F3" s="144" t="s">
        <v>61</v>
      </c>
      <c r="G3" s="145" t="s">
        <v>62</v>
      </c>
      <c r="H3" s="144" t="s">
        <v>64</v>
      </c>
      <c r="I3" s="143" t="s">
        <v>113</v>
      </c>
      <c r="J3" s="143" t="s">
        <v>114</v>
      </c>
      <c r="K3" s="146" t="s">
        <v>115</v>
      </c>
      <c r="L3" s="144" t="s">
        <v>65</v>
      </c>
      <c r="M3" s="145" t="s">
        <v>66</v>
      </c>
      <c r="N3" s="144" t="s">
        <v>67</v>
      </c>
      <c r="O3" s="145" t="s">
        <v>68</v>
      </c>
      <c r="P3" s="144" t="s">
        <v>69</v>
      </c>
      <c r="Q3" s="145" t="s">
        <v>70</v>
      </c>
      <c r="R3" s="147" t="s">
        <v>71</v>
      </c>
      <c r="S3" s="145" t="s">
        <v>72</v>
      </c>
      <c r="T3" s="148" t="s">
        <v>63</v>
      </c>
      <c r="U3" s="144" t="s">
        <v>73</v>
      </c>
      <c r="V3" s="149" t="s">
        <v>74</v>
      </c>
      <c r="W3" s="145" t="s">
        <v>75</v>
      </c>
      <c r="X3" s="150" t="s">
        <v>71</v>
      </c>
      <c r="Y3" s="150" t="s">
        <v>76</v>
      </c>
    </row>
    <row r="4" spans="1:25" x14ac:dyDescent="0.25">
      <c r="A4" s="40">
        <v>1</v>
      </c>
      <c r="B4" s="41" t="s">
        <v>77</v>
      </c>
      <c r="C4" s="42">
        <v>336993.7</v>
      </c>
      <c r="D4" s="42">
        <v>12587.31</v>
      </c>
      <c r="E4" s="42">
        <v>965137.7</v>
      </c>
      <c r="F4" s="43">
        <v>14500</v>
      </c>
      <c r="G4" s="131">
        <v>5360350</v>
      </c>
      <c r="H4" s="131">
        <v>740242.32000000007</v>
      </c>
      <c r="I4" s="44">
        <v>360363</v>
      </c>
      <c r="J4" s="42">
        <v>91036</v>
      </c>
      <c r="K4" s="43">
        <v>7706</v>
      </c>
      <c r="L4" s="131">
        <v>428556.63</v>
      </c>
      <c r="M4" s="44">
        <v>42893</v>
      </c>
      <c r="N4" s="43">
        <v>2118</v>
      </c>
      <c r="O4" s="44">
        <v>7851040.4199999999</v>
      </c>
      <c r="P4" s="45">
        <v>9696129.8200000003</v>
      </c>
      <c r="Q4" s="46">
        <v>-1500</v>
      </c>
      <c r="R4" s="47">
        <f>SUM(C4:Q4)</f>
        <v>25908153.899999999</v>
      </c>
      <c r="S4" s="46">
        <v>2559310.34</v>
      </c>
      <c r="T4" s="48">
        <v>83526.36</v>
      </c>
      <c r="U4" s="47">
        <v>4680209.9800000004</v>
      </c>
      <c r="V4" s="134">
        <v>146981</v>
      </c>
      <c r="W4" s="46">
        <v>268623</v>
      </c>
      <c r="X4" s="151">
        <f>SUM(S4:W4)</f>
        <v>7738650.6799999997</v>
      </c>
      <c r="Y4" s="152">
        <f>R4+X4</f>
        <v>33646804.579999998</v>
      </c>
    </row>
    <row r="5" spans="1:25" x14ac:dyDescent="0.25">
      <c r="A5" s="49">
        <v>2</v>
      </c>
      <c r="B5" s="50" t="s">
        <v>78</v>
      </c>
      <c r="C5" s="51">
        <v>106257.07</v>
      </c>
      <c r="D5" s="51">
        <v>12052.36</v>
      </c>
      <c r="E5" s="51">
        <v>604529.35</v>
      </c>
      <c r="F5" s="52">
        <v>0</v>
      </c>
      <c r="G5" s="153">
        <v>398905</v>
      </c>
      <c r="H5" s="153">
        <v>128385</v>
      </c>
      <c r="I5" s="53">
        <v>30425</v>
      </c>
      <c r="J5" s="51">
        <v>723</v>
      </c>
      <c r="K5" s="52">
        <v>7406</v>
      </c>
      <c r="L5" s="153">
        <v>253249</v>
      </c>
      <c r="M5" s="53">
        <v>127</v>
      </c>
      <c r="N5" s="52">
        <v>0</v>
      </c>
      <c r="O5" s="53">
        <v>324118.27</v>
      </c>
      <c r="P5" s="54">
        <v>8271871.2000000002</v>
      </c>
      <c r="Q5" s="55">
        <v>-375</v>
      </c>
      <c r="R5" s="75">
        <f t="shared" ref="R5:R32" si="0">SUM(C5:Q5)</f>
        <v>10137673.25</v>
      </c>
      <c r="S5" s="55">
        <v>2015410.42</v>
      </c>
      <c r="T5" s="57">
        <v>0</v>
      </c>
      <c r="U5" s="56">
        <v>531559</v>
      </c>
      <c r="V5" s="154">
        <v>0</v>
      </c>
      <c r="W5" s="55">
        <v>0</v>
      </c>
      <c r="X5" s="152">
        <f t="shared" ref="X5:X32" si="1">SUM(S5:W5)</f>
        <v>2546969.42</v>
      </c>
      <c r="Y5" s="155">
        <f t="shared" ref="Y5:Y31" si="2">R5+X5</f>
        <v>12684642.67</v>
      </c>
    </row>
    <row r="6" spans="1:25" x14ac:dyDescent="0.25">
      <c r="A6" s="49">
        <v>3</v>
      </c>
      <c r="B6" s="50" t="s">
        <v>79</v>
      </c>
      <c r="C6" s="51">
        <v>230736.63</v>
      </c>
      <c r="D6" s="51">
        <v>534.94999999999891</v>
      </c>
      <c r="E6" s="51">
        <v>360608.35</v>
      </c>
      <c r="F6" s="52">
        <v>14500</v>
      </c>
      <c r="G6" s="153">
        <v>4961445</v>
      </c>
      <c r="H6" s="153">
        <v>611857.32000000007</v>
      </c>
      <c r="I6" s="53">
        <v>329938</v>
      </c>
      <c r="J6" s="51">
        <v>90313</v>
      </c>
      <c r="K6" s="52">
        <v>300</v>
      </c>
      <c r="L6" s="153">
        <v>175307.63</v>
      </c>
      <c r="M6" s="53">
        <v>42766</v>
      </c>
      <c r="N6" s="52">
        <v>2118</v>
      </c>
      <c r="O6" s="53">
        <v>7526922.1500000004</v>
      </c>
      <c r="P6" s="54">
        <v>1424258.62</v>
      </c>
      <c r="Q6" s="55">
        <v>-1125</v>
      </c>
      <c r="R6" s="75">
        <f t="shared" si="0"/>
        <v>15770480.650000002</v>
      </c>
      <c r="S6" s="55">
        <v>543899.92000000004</v>
      </c>
      <c r="T6" s="57">
        <v>83526.36</v>
      </c>
      <c r="U6" s="56">
        <v>4148650.98</v>
      </c>
      <c r="V6" s="154">
        <v>146981</v>
      </c>
      <c r="W6" s="55">
        <v>268623</v>
      </c>
      <c r="X6" s="152">
        <f t="shared" si="1"/>
        <v>5191681.26</v>
      </c>
      <c r="Y6" s="155">
        <f t="shared" si="2"/>
        <v>20962161.910000004</v>
      </c>
    </row>
    <row r="7" spans="1:25" x14ac:dyDescent="0.25">
      <c r="A7" s="49">
        <v>4</v>
      </c>
      <c r="B7" s="50" t="s">
        <v>80</v>
      </c>
      <c r="C7" s="51">
        <v>169178.81</v>
      </c>
      <c r="D7" s="51">
        <v>0</v>
      </c>
      <c r="E7" s="51">
        <v>188148.38</v>
      </c>
      <c r="F7" s="52">
        <v>66325</v>
      </c>
      <c r="G7" s="153">
        <v>2101904</v>
      </c>
      <c r="H7" s="153">
        <v>381352.57999999996</v>
      </c>
      <c r="I7" s="53">
        <v>331293</v>
      </c>
      <c r="J7" s="51">
        <v>100689</v>
      </c>
      <c r="K7" s="52">
        <v>0</v>
      </c>
      <c r="L7" s="153">
        <v>75176.459999999992</v>
      </c>
      <c r="M7" s="53">
        <v>24364</v>
      </c>
      <c r="N7" s="52">
        <v>0</v>
      </c>
      <c r="O7" s="53">
        <v>6361236.5299999993</v>
      </c>
      <c r="P7" s="54">
        <v>1550396.54</v>
      </c>
      <c r="Q7" s="55">
        <v>362</v>
      </c>
      <c r="R7" s="75">
        <f t="shared" si="0"/>
        <v>11350426.300000001</v>
      </c>
      <c r="S7" s="55">
        <v>1430362.82</v>
      </c>
      <c r="T7" s="57">
        <v>98774.720000000001</v>
      </c>
      <c r="U7" s="56">
        <v>16492113.970000001</v>
      </c>
      <c r="V7" s="154">
        <v>0</v>
      </c>
      <c r="W7" s="55">
        <v>9757541</v>
      </c>
      <c r="X7" s="152">
        <f t="shared" si="1"/>
        <v>27778792.510000002</v>
      </c>
      <c r="Y7" s="155">
        <f t="shared" si="2"/>
        <v>39129218.810000002</v>
      </c>
    </row>
    <row r="8" spans="1:25" x14ac:dyDescent="0.25">
      <c r="A8" s="49">
        <v>5</v>
      </c>
      <c r="B8" s="50" t="s">
        <v>81</v>
      </c>
      <c r="C8" s="51">
        <v>151914.49</v>
      </c>
      <c r="D8" s="51">
        <v>0</v>
      </c>
      <c r="E8" s="51">
        <v>150710.97</v>
      </c>
      <c r="F8" s="52">
        <v>48100</v>
      </c>
      <c r="G8" s="153">
        <v>2107732</v>
      </c>
      <c r="H8" s="153">
        <v>304815.8</v>
      </c>
      <c r="I8" s="53">
        <v>416779</v>
      </c>
      <c r="J8" s="51">
        <v>103559</v>
      </c>
      <c r="K8" s="52">
        <v>181</v>
      </c>
      <c r="L8" s="153">
        <v>81431.09</v>
      </c>
      <c r="M8" s="53">
        <v>43036</v>
      </c>
      <c r="N8" s="52">
        <v>0</v>
      </c>
      <c r="O8" s="53">
        <v>6318319.2000000002</v>
      </c>
      <c r="P8" s="54">
        <v>1390810.4</v>
      </c>
      <c r="Q8" s="55">
        <v>164</v>
      </c>
      <c r="R8" s="75">
        <f t="shared" si="0"/>
        <v>11117552.950000001</v>
      </c>
      <c r="S8" s="55">
        <v>1433831.02</v>
      </c>
      <c r="T8" s="57">
        <v>98774.720000000001</v>
      </c>
      <c r="U8" s="56">
        <v>16872513.02</v>
      </c>
      <c r="V8" s="154">
        <v>0</v>
      </c>
      <c r="W8" s="55">
        <v>9999729</v>
      </c>
      <c r="X8" s="152">
        <f t="shared" si="1"/>
        <v>28404847.759999998</v>
      </c>
      <c r="Y8" s="155">
        <f t="shared" si="2"/>
        <v>39522400.710000001</v>
      </c>
    </row>
    <row r="9" spans="1:25" x14ac:dyDescent="0.25">
      <c r="A9" s="49">
        <v>6</v>
      </c>
      <c r="B9" s="50" t="s">
        <v>82</v>
      </c>
      <c r="C9" s="51">
        <v>248000.95</v>
      </c>
      <c r="D9" s="51">
        <v>534.94999999999891</v>
      </c>
      <c r="E9" s="51">
        <v>398045.75999999995</v>
      </c>
      <c r="F9" s="52">
        <v>32725</v>
      </c>
      <c r="G9" s="153">
        <v>4955617</v>
      </c>
      <c r="H9" s="153">
        <v>688394.1</v>
      </c>
      <c r="I9" s="53">
        <v>244452</v>
      </c>
      <c r="J9" s="51">
        <v>87443</v>
      </c>
      <c r="K9" s="52">
        <v>119</v>
      </c>
      <c r="L9" s="153">
        <v>169053</v>
      </c>
      <c r="M9" s="53">
        <v>24094</v>
      </c>
      <c r="N9" s="52">
        <v>2118</v>
      </c>
      <c r="O9" s="53">
        <v>7569839.4799999995</v>
      </c>
      <c r="P9" s="54">
        <v>1583844.76</v>
      </c>
      <c r="Q9" s="55">
        <v>-927</v>
      </c>
      <c r="R9" s="75">
        <f t="shared" si="0"/>
        <v>16003353.999999998</v>
      </c>
      <c r="S9" s="55">
        <v>540431.72</v>
      </c>
      <c r="T9" s="57">
        <v>83526.360000000015</v>
      </c>
      <c r="U9" s="56">
        <v>3768251.9299999997</v>
      </c>
      <c r="V9" s="154">
        <v>146981</v>
      </c>
      <c r="W9" s="55">
        <v>26435</v>
      </c>
      <c r="X9" s="152">
        <f t="shared" si="1"/>
        <v>4565626.01</v>
      </c>
      <c r="Y9" s="155">
        <f t="shared" si="2"/>
        <v>20568980.009999998</v>
      </c>
    </row>
    <row r="10" spans="1:25" x14ac:dyDescent="0.25">
      <c r="A10" s="49">
        <v>7</v>
      </c>
      <c r="B10" s="50" t="s">
        <v>83</v>
      </c>
      <c r="C10" s="51">
        <v>93210</v>
      </c>
      <c r="D10" s="51">
        <v>122809</v>
      </c>
      <c r="E10" s="51">
        <v>186080</v>
      </c>
      <c r="F10" s="52">
        <v>15492</v>
      </c>
      <c r="G10" s="153">
        <v>3000930</v>
      </c>
      <c r="H10" s="153">
        <v>40185</v>
      </c>
      <c r="I10" s="53">
        <v>8196</v>
      </c>
      <c r="J10" s="51">
        <v>0</v>
      </c>
      <c r="K10" s="52">
        <v>0</v>
      </c>
      <c r="L10" s="153">
        <v>215786.69</v>
      </c>
      <c r="M10" s="53">
        <v>0</v>
      </c>
      <c r="N10" s="52">
        <v>0</v>
      </c>
      <c r="O10" s="53">
        <v>3628079.3</v>
      </c>
      <c r="P10" s="54">
        <v>3647475.1399999997</v>
      </c>
      <c r="Q10" s="55">
        <v>0</v>
      </c>
      <c r="R10" s="75">
        <f t="shared" si="0"/>
        <v>10958243.129999999</v>
      </c>
      <c r="S10" s="55">
        <v>339213.7</v>
      </c>
      <c r="T10" s="57">
        <v>946</v>
      </c>
      <c r="U10" s="56">
        <v>1361696</v>
      </c>
      <c r="V10" s="154">
        <v>0</v>
      </c>
      <c r="W10" s="55">
        <v>112031</v>
      </c>
      <c r="X10" s="152">
        <f t="shared" si="1"/>
        <v>1813886.7</v>
      </c>
      <c r="Y10" s="155">
        <f t="shared" si="2"/>
        <v>12772129.829999998</v>
      </c>
    </row>
    <row r="11" spans="1:25" x14ac:dyDescent="0.25">
      <c r="A11" s="49">
        <v>8</v>
      </c>
      <c r="B11" s="50" t="s">
        <v>84</v>
      </c>
      <c r="C11" s="51">
        <v>80000</v>
      </c>
      <c r="D11" s="51">
        <v>122809</v>
      </c>
      <c r="E11" s="51">
        <v>50000</v>
      </c>
      <c r="F11" s="52">
        <v>0</v>
      </c>
      <c r="G11" s="153">
        <v>42000</v>
      </c>
      <c r="H11" s="153">
        <v>413552</v>
      </c>
      <c r="I11" s="53">
        <v>216203</v>
      </c>
      <c r="J11" s="51">
        <v>230000</v>
      </c>
      <c r="K11" s="52">
        <v>0</v>
      </c>
      <c r="L11" s="153">
        <v>551968</v>
      </c>
      <c r="M11" s="53">
        <v>0</v>
      </c>
      <c r="N11" s="52">
        <v>0</v>
      </c>
      <c r="O11" s="53">
        <v>5777255.6699999999</v>
      </c>
      <c r="P11" s="54">
        <v>7203171.2300000004</v>
      </c>
      <c r="Q11" s="55">
        <v>0</v>
      </c>
      <c r="R11" s="75">
        <f t="shared" si="0"/>
        <v>14686958.9</v>
      </c>
      <c r="S11" s="55">
        <v>33388.17</v>
      </c>
      <c r="T11" s="57">
        <v>0</v>
      </c>
      <c r="U11" s="56">
        <v>0</v>
      </c>
      <c r="V11" s="154">
        <v>0</v>
      </c>
      <c r="W11" s="55">
        <v>0</v>
      </c>
      <c r="X11" s="152">
        <f t="shared" si="1"/>
        <v>33388.17</v>
      </c>
      <c r="Y11" s="155">
        <f t="shared" si="2"/>
        <v>14720347.07</v>
      </c>
    </row>
    <row r="12" spans="1:25" x14ac:dyDescent="0.25">
      <c r="A12" s="49">
        <v>9</v>
      </c>
      <c r="B12" s="50" t="s">
        <v>85</v>
      </c>
      <c r="C12" s="51">
        <v>0</v>
      </c>
      <c r="D12" s="51">
        <v>0</v>
      </c>
      <c r="E12" s="51">
        <v>75000</v>
      </c>
      <c r="F12" s="52">
        <v>1721</v>
      </c>
      <c r="G12" s="153">
        <v>290449</v>
      </c>
      <c r="H12" s="153">
        <v>136816</v>
      </c>
      <c r="I12" s="53">
        <v>209703</v>
      </c>
      <c r="J12" s="51">
        <v>230000</v>
      </c>
      <c r="K12" s="52">
        <v>0</v>
      </c>
      <c r="L12" s="153">
        <v>1093622</v>
      </c>
      <c r="M12" s="53">
        <v>0</v>
      </c>
      <c r="N12" s="52">
        <v>0</v>
      </c>
      <c r="O12" s="53">
        <v>6763816.6099999994</v>
      </c>
      <c r="P12" s="54">
        <v>4793012.68</v>
      </c>
      <c r="Q12" s="55">
        <v>0</v>
      </c>
      <c r="R12" s="75">
        <f t="shared" si="0"/>
        <v>13594140.289999999</v>
      </c>
      <c r="S12" s="55">
        <v>194311.8</v>
      </c>
      <c r="T12" s="57">
        <v>0</v>
      </c>
      <c r="U12" s="56">
        <v>33400</v>
      </c>
      <c r="V12" s="154">
        <v>0</v>
      </c>
      <c r="W12" s="55">
        <v>0</v>
      </c>
      <c r="X12" s="152">
        <f t="shared" si="1"/>
        <v>227711.8</v>
      </c>
      <c r="Y12" s="155">
        <f t="shared" si="2"/>
        <v>13821852.09</v>
      </c>
    </row>
    <row r="13" spans="1:25" x14ac:dyDescent="0.25">
      <c r="A13" s="49">
        <v>10</v>
      </c>
      <c r="B13" s="50" t="s">
        <v>86</v>
      </c>
      <c r="C13" s="51">
        <v>0</v>
      </c>
      <c r="D13" s="51">
        <v>0</v>
      </c>
      <c r="E13" s="51">
        <v>5000</v>
      </c>
      <c r="F13" s="52">
        <v>0</v>
      </c>
      <c r="G13" s="153">
        <v>4200</v>
      </c>
      <c r="H13" s="153">
        <v>23866.5</v>
      </c>
      <c r="I13" s="53">
        <v>21945</v>
      </c>
      <c r="J13" s="51">
        <v>23000</v>
      </c>
      <c r="K13" s="52">
        <v>0</v>
      </c>
      <c r="L13" s="153">
        <v>60430</v>
      </c>
      <c r="M13" s="53">
        <v>0</v>
      </c>
      <c r="N13" s="52">
        <v>0</v>
      </c>
      <c r="O13" s="53">
        <v>547939.34</v>
      </c>
      <c r="P13" s="54">
        <v>242057.07</v>
      </c>
      <c r="Q13" s="55">
        <v>0</v>
      </c>
      <c r="R13" s="75">
        <f t="shared" si="0"/>
        <v>928437.90999999992</v>
      </c>
      <c r="S13" s="55">
        <v>0</v>
      </c>
      <c r="T13" s="57">
        <v>0</v>
      </c>
      <c r="U13" s="56">
        <v>0</v>
      </c>
      <c r="V13" s="154">
        <v>0</v>
      </c>
      <c r="W13" s="55">
        <v>0</v>
      </c>
      <c r="X13" s="152">
        <f t="shared" si="1"/>
        <v>0</v>
      </c>
      <c r="Y13" s="155">
        <f t="shared" si="2"/>
        <v>928437.90999999992</v>
      </c>
    </row>
    <row r="14" spans="1:25" x14ac:dyDescent="0.25">
      <c r="A14" s="49">
        <v>11</v>
      </c>
      <c r="B14" s="50" t="s">
        <v>87</v>
      </c>
      <c r="C14" s="51">
        <v>0</v>
      </c>
      <c r="D14" s="51">
        <v>0</v>
      </c>
      <c r="E14" s="51">
        <v>7500</v>
      </c>
      <c r="F14" s="52">
        <v>172</v>
      </c>
      <c r="G14" s="153">
        <v>29045</v>
      </c>
      <c r="H14" s="153">
        <v>23724</v>
      </c>
      <c r="I14" s="53">
        <v>21295</v>
      </c>
      <c r="J14" s="51">
        <v>23000</v>
      </c>
      <c r="K14" s="52">
        <v>0</v>
      </c>
      <c r="L14" s="153">
        <v>114726</v>
      </c>
      <c r="M14" s="53">
        <v>0</v>
      </c>
      <c r="N14" s="52">
        <v>0</v>
      </c>
      <c r="O14" s="53">
        <v>563317</v>
      </c>
      <c r="P14" s="54">
        <v>230145</v>
      </c>
      <c r="Q14" s="55">
        <v>0</v>
      </c>
      <c r="R14" s="75">
        <f t="shared" si="0"/>
        <v>1012924</v>
      </c>
      <c r="S14" s="55">
        <v>3283</v>
      </c>
      <c r="T14" s="57">
        <v>0</v>
      </c>
      <c r="U14" s="56">
        <v>0</v>
      </c>
      <c r="V14" s="154">
        <v>0</v>
      </c>
      <c r="W14" s="55">
        <v>0</v>
      </c>
      <c r="X14" s="152">
        <f t="shared" si="1"/>
        <v>3283</v>
      </c>
      <c r="Y14" s="155">
        <f t="shared" si="2"/>
        <v>1016207</v>
      </c>
    </row>
    <row r="15" spans="1:25" x14ac:dyDescent="0.25">
      <c r="A15" s="49">
        <v>12</v>
      </c>
      <c r="B15" s="50" t="s">
        <v>88</v>
      </c>
      <c r="C15" s="51">
        <v>13210</v>
      </c>
      <c r="D15" s="51">
        <v>0</v>
      </c>
      <c r="E15" s="51">
        <v>213580</v>
      </c>
      <c r="F15" s="52">
        <v>17385</v>
      </c>
      <c r="G15" s="153">
        <v>3274224</v>
      </c>
      <c r="H15" s="153">
        <v>-236693.5</v>
      </c>
      <c r="I15" s="53">
        <v>1046</v>
      </c>
      <c r="J15" s="51">
        <v>0</v>
      </c>
      <c r="K15" s="52">
        <v>0</v>
      </c>
      <c r="L15" s="153">
        <v>811736.69</v>
      </c>
      <c r="M15" s="53">
        <v>0</v>
      </c>
      <c r="N15" s="52">
        <v>0</v>
      </c>
      <c r="O15" s="53">
        <v>4630017.9000000004</v>
      </c>
      <c r="P15" s="54">
        <v>1225404.5199999998</v>
      </c>
      <c r="Q15" s="55">
        <v>0</v>
      </c>
      <c r="R15" s="75">
        <f t="shared" si="0"/>
        <v>9949910.6099999994</v>
      </c>
      <c r="S15" s="55">
        <v>543882.33000000007</v>
      </c>
      <c r="T15" s="57">
        <v>946</v>
      </c>
      <c r="U15" s="56">
        <v>1395096</v>
      </c>
      <c r="V15" s="154">
        <v>0</v>
      </c>
      <c r="W15" s="55">
        <v>112031</v>
      </c>
      <c r="X15" s="152">
        <f t="shared" si="1"/>
        <v>2051955.33</v>
      </c>
      <c r="Y15" s="155">
        <f t="shared" si="2"/>
        <v>12001865.939999999</v>
      </c>
    </row>
    <row r="16" spans="1:25" x14ac:dyDescent="0.25">
      <c r="A16" s="49">
        <v>13</v>
      </c>
      <c r="B16" s="50" t="s">
        <v>89</v>
      </c>
      <c r="C16" s="51">
        <v>204.1</v>
      </c>
      <c r="D16" s="51">
        <v>0</v>
      </c>
      <c r="E16" s="51">
        <v>206705</v>
      </c>
      <c r="F16" s="52">
        <v>0</v>
      </c>
      <c r="G16" s="153">
        <v>1995</v>
      </c>
      <c r="H16" s="153">
        <v>-135367</v>
      </c>
      <c r="I16" s="53">
        <v>0</v>
      </c>
      <c r="J16" s="51">
        <v>0</v>
      </c>
      <c r="K16" s="52">
        <v>0</v>
      </c>
      <c r="L16" s="153">
        <v>671108.27</v>
      </c>
      <c r="M16" s="53">
        <v>0</v>
      </c>
      <c r="N16" s="52">
        <v>0</v>
      </c>
      <c r="O16" s="53">
        <v>97503.2</v>
      </c>
      <c r="P16" s="54">
        <v>1088608.99</v>
      </c>
      <c r="Q16" s="55">
        <v>0</v>
      </c>
      <c r="R16" s="75">
        <f t="shared" si="0"/>
        <v>1930757.56</v>
      </c>
      <c r="S16" s="55">
        <v>437936.88</v>
      </c>
      <c r="T16" s="57">
        <v>0</v>
      </c>
      <c r="U16" s="56">
        <v>165760</v>
      </c>
      <c r="V16" s="154">
        <v>0</v>
      </c>
      <c r="W16" s="55">
        <v>0</v>
      </c>
      <c r="X16" s="152">
        <f t="shared" si="1"/>
        <v>603696.88</v>
      </c>
      <c r="Y16" s="155">
        <f t="shared" si="2"/>
        <v>2534454.44</v>
      </c>
    </row>
    <row r="17" spans="1:25" x14ac:dyDescent="0.25">
      <c r="A17" s="49">
        <v>14</v>
      </c>
      <c r="B17" s="50" t="s">
        <v>90</v>
      </c>
      <c r="C17" s="51">
        <v>13005.9</v>
      </c>
      <c r="D17" s="51">
        <v>0</v>
      </c>
      <c r="E17" s="51">
        <v>6875</v>
      </c>
      <c r="F17" s="52">
        <v>17385</v>
      </c>
      <c r="G17" s="153">
        <v>3272229</v>
      </c>
      <c r="H17" s="153">
        <v>-101326.5</v>
      </c>
      <c r="I17" s="53">
        <v>1046</v>
      </c>
      <c r="J17" s="51">
        <v>0</v>
      </c>
      <c r="K17" s="52">
        <v>0</v>
      </c>
      <c r="L17" s="153">
        <v>140628.41999999998</v>
      </c>
      <c r="M17" s="53">
        <v>0</v>
      </c>
      <c r="N17" s="52">
        <v>0</v>
      </c>
      <c r="O17" s="53">
        <v>4532514.6999999993</v>
      </c>
      <c r="P17" s="54">
        <v>136795.5299999998</v>
      </c>
      <c r="Q17" s="55">
        <v>0</v>
      </c>
      <c r="R17" s="75">
        <f t="shared" si="0"/>
        <v>8019153.0499999989</v>
      </c>
      <c r="S17" s="55">
        <v>105945.45</v>
      </c>
      <c r="T17" s="57">
        <v>946</v>
      </c>
      <c r="U17" s="56">
        <v>1229336</v>
      </c>
      <c r="V17" s="154">
        <v>0</v>
      </c>
      <c r="W17" s="55">
        <v>112031</v>
      </c>
      <c r="X17" s="152">
        <f t="shared" si="1"/>
        <v>1448258.45</v>
      </c>
      <c r="Y17" s="155">
        <f t="shared" si="2"/>
        <v>9467411.4999999981</v>
      </c>
    </row>
    <row r="18" spans="1:25" x14ac:dyDescent="0.25">
      <c r="A18" s="49">
        <v>15</v>
      </c>
      <c r="B18" s="50" t="s">
        <v>92</v>
      </c>
      <c r="C18" s="51">
        <v>0</v>
      </c>
      <c r="D18" s="51">
        <v>0</v>
      </c>
      <c r="E18" s="51">
        <v>0</v>
      </c>
      <c r="F18" s="52">
        <v>0</v>
      </c>
      <c r="G18" s="153">
        <v>0</v>
      </c>
      <c r="H18" s="153">
        <v>0</v>
      </c>
      <c r="I18" s="53">
        <v>0</v>
      </c>
      <c r="J18" s="51">
        <v>0</v>
      </c>
      <c r="K18" s="52">
        <v>0</v>
      </c>
      <c r="L18" s="153">
        <v>0</v>
      </c>
      <c r="M18" s="53">
        <v>0</v>
      </c>
      <c r="N18" s="52">
        <v>0</v>
      </c>
      <c r="O18" s="53">
        <v>0</v>
      </c>
      <c r="P18" s="54">
        <v>0</v>
      </c>
      <c r="Q18" s="55">
        <v>0</v>
      </c>
      <c r="R18" s="75">
        <f t="shared" si="0"/>
        <v>0</v>
      </c>
      <c r="S18" s="55">
        <v>0</v>
      </c>
      <c r="T18" s="57">
        <v>0</v>
      </c>
      <c r="U18" s="56">
        <v>1008290</v>
      </c>
      <c r="V18" s="154">
        <v>124770</v>
      </c>
      <c r="W18" s="55">
        <v>0</v>
      </c>
      <c r="X18" s="152">
        <f t="shared" si="1"/>
        <v>1133060</v>
      </c>
      <c r="Y18" s="155">
        <f t="shared" si="2"/>
        <v>1133060</v>
      </c>
    </row>
    <row r="19" spans="1:25" x14ac:dyDescent="0.25">
      <c r="A19" s="49">
        <v>16</v>
      </c>
      <c r="B19" s="50" t="s">
        <v>93</v>
      </c>
      <c r="C19" s="51">
        <v>0</v>
      </c>
      <c r="D19" s="51">
        <v>0</v>
      </c>
      <c r="E19" s="51">
        <v>0</v>
      </c>
      <c r="F19" s="52">
        <v>0</v>
      </c>
      <c r="G19" s="153">
        <v>1493</v>
      </c>
      <c r="H19" s="153">
        <v>0</v>
      </c>
      <c r="I19" s="53">
        <v>0</v>
      </c>
      <c r="J19" s="51">
        <v>0</v>
      </c>
      <c r="K19" s="52">
        <v>0</v>
      </c>
      <c r="L19" s="153">
        <v>0</v>
      </c>
      <c r="M19" s="53">
        <v>0</v>
      </c>
      <c r="N19" s="52">
        <v>0</v>
      </c>
      <c r="O19" s="53">
        <v>0</v>
      </c>
      <c r="P19" s="54">
        <v>0</v>
      </c>
      <c r="Q19" s="55">
        <v>0</v>
      </c>
      <c r="R19" s="75">
        <f t="shared" si="0"/>
        <v>1493</v>
      </c>
      <c r="S19" s="55">
        <v>0</v>
      </c>
      <c r="T19" s="57">
        <v>0</v>
      </c>
      <c r="U19" s="56">
        <v>-452571</v>
      </c>
      <c r="V19" s="154">
        <v>40230</v>
      </c>
      <c r="W19" s="55">
        <v>0</v>
      </c>
      <c r="X19" s="152">
        <f t="shared" si="1"/>
        <v>-412341</v>
      </c>
      <c r="Y19" s="155">
        <f t="shared" si="2"/>
        <v>-410848</v>
      </c>
    </row>
    <row r="20" spans="1:25" x14ac:dyDescent="0.25">
      <c r="A20" s="49">
        <v>17</v>
      </c>
      <c r="B20" s="50" t="s">
        <v>94</v>
      </c>
      <c r="C20" s="51">
        <v>13005.9</v>
      </c>
      <c r="D20" s="51">
        <v>0</v>
      </c>
      <c r="E20" s="51">
        <v>6875</v>
      </c>
      <c r="F20" s="52">
        <v>17385</v>
      </c>
      <c r="G20" s="153">
        <v>3273722</v>
      </c>
      <c r="H20" s="153">
        <v>-101326.5</v>
      </c>
      <c r="I20" s="53">
        <v>1046</v>
      </c>
      <c r="J20" s="51">
        <v>0</v>
      </c>
      <c r="K20" s="52">
        <v>0</v>
      </c>
      <c r="L20" s="153">
        <v>140628.41999999998</v>
      </c>
      <c r="M20" s="53">
        <v>0</v>
      </c>
      <c r="N20" s="52">
        <v>0</v>
      </c>
      <c r="O20" s="53">
        <v>4532514.6999999993</v>
      </c>
      <c r="P20" s="54">
        <v>136795.5299999998</v>
      </c>
      <c r="Q20" s="55">
        <v>0</v>
      </c>
      <c r="R20" s="75">
        <f t="shared" si="0"/>
        <v>8020646.0499999989</v>
      </c>
      <c r="S20" s="55">
        <v>105945.45</v>
      </c>
      <c r="T20" s="57">
        <v>946</v>
      </c>
      <c r="U20" s="56">
        <v>1785055</v>
      </c>
      <c r="V20" s="154">
        <v>165000</v>
      </c>
      <c r="W20" s="55">
        <v>112031</v>
      </c>
      <c r="X20" s="152">
        <f t="shared" si="1"/>
        <v>2168977.4500000002</v>
      </c>
      <c r="Y20" s="155">
        <f t="shared" si="2"/>
        <v>10189623.5</v>
      </c>
    </row>
    <row r="21" spans="1:25" x14ac:dyDescent="0.25">
      <c r="A21" s="49">
        <v>18</v>
      </c>
      <c r="B21" s="50" t="s">
        <v>95</v>
      </c>
      <c r="C21" s="51">
        <v>15975.68</v>
      </c>
      <c r="D21" s="51">
        <v>0</v>
      </c>
      <c r="E21" s="51">
        <v>1402.83</v>
      </c>
      <c r="F21" s="52">
        <v>0</v>
      </c>
      <c r="G21" s="153">
        <v>336995</v>
      </c>
      <c r="H21" s="153">
        <v>47222.39</v>
      </c>
      <c r="I21" s="53">
        <v>0</v>
      </c>
      <c r="J21" s="51">
        <v>0</v>
      </c>
      <c r="K21" s="52">
        <v>0</v>
      </c>
      <c r="L21" s="153">
        <v>10267.67</v>
      </c>
      <c r="M21" s="53">
        <v>0</v>
      </c>
      <c r="N21" s="52">
        <v>0</v>
      </c>
      <c r="O21" s="53">
        <v>230166.65</v>
      </c>
      <c r="P21" s="54">
        <v>198900.84</v>
      </c>
      <c r="Q21" s="55">
        <v>0</v>
      </c>
      <c r="R21" s="75">
        <f t="shared" si="0"/>
        <v>840931.05999999994</v>
      </c>
      <c r="S21" s="55">
        <v>215944.07</v>
      </c>
      <c r="T21" s="57">
        <v>12152.52</v>
      </c>
      <c r="U21" s="56">
        <v>601793.81000000006</v>
      </c>
      <c r="V21" s="154">
        <v>0</v>
      </c>
      <c r="W21" s="55">
        <v>0</v>
      </c>
      <c r="X21" s="152">
        <f t="shared" si="1"/>
        <v>829890.4</v>
      </c>
      <c r="Y21" s="155">
        <f t="shared" si="2"/>
        <v>1670821.46</v>
      </c>
    </row>
    <row r="22" spans="1:25" x14ac:dyDescent="0.25">
      <c r="A22" s="49">
        <v>19</v>
      </c>
      <c r="B22" s="50" t="s">
        <v>96</v>
      </c>
      <c r="C22" s="51">
        <v>33234.78</v>
      </c>
      <c r="D22" s="51">
        <v>1171.22</v>
      </c>
      <c r="E22" s="51">
        <v>47249.35</v>
      </c>
      <c r="F22" s="52">
        <v>0</v>
      </c>
      <c r="G22" s="153">
        <v>0</v>
      </c>
      <c r="H22" s="153">
        <v>22125</v>
      </c>
      <c r="I22" s="53">
        <v>8649</v>
      </c>
      <c r="J22" s="51">
        <v>0</v>
      </c>
      <c r="K22" s="52">
        <v>938</v>
      </c>
      <c r="L22" s="153">
        <v>43650</v>
      </c>
      <c r="M22" s="53">
        <v>0</v>
      </c>
      <c r="N22" s="52">
        <v>0</v>
      </c>
      <c r="O22" s="53">
        <v>31767.239999999998</v>
      </c>
      <c r="P22" s="54">
        <v>1468769.4</v>
      </c>
      <c r="Q22" s="55">
        <v>0</v>
      </c>
      <c r="R22" s="75">
        <f t="shared" si="0"/>
        <v>1657553.99</v>
      </c>
      <c r="S22" s="55">
        <v>351716.69</v>
      </c>
      <c r="T22" s="57">
        <v>0</v>
      </c>
      <c r="U22" s="56">
        <v>109482</v>
      </c>
      <c r="V22" s="154">
        <v>0</v>
      </c>
      <c r="W22" s="55">
        <v>0</v>
      </c>
      <c r="X22" s="152">
        <f t="shared" si="1"/>
        <v>461198.69</v>
      </c>
      <c r="Y22" s="155">
        <f t="shared" si="2"/>
        <v>2118752.6800000002</v>
      </c>
    </row>
    <row r="23" spans="1:25" x14ac:dyDescent="0.25">
      <c r="A23" s="49">
        <v>20</v>
      </c>
      <c r="B23" s="50" t="s">
        <v>97</v>
      </c>
      <c r="C23" s="51">
        <v>-17259.099999999999</v>
      </c>
      <c r="D23" s="51">
        <v>-1171.22</v>
      </c>
      <c r="E23" s="51">
        <v>-45846.520000000004</v>
      </c>
      <c r="F23" s="52">
        <v>0</v>
      </c>
      <c r="G23" s="153">
        <v>336995</v>
      </c>
      <c r="H23" s="153">
        <v>25097.39</v>
      </c>
      <c r="I23" s="53">
        <v>-8649</v>
      </c>
      <c r="J23" s="51">
        <v>0</v>
      </c>
      <c r="K23" s="52">
        <v>-938</v>
      </c>
      <c r="L23" s="153">
        <v>-33382.33</v>
      </c>
      <c r="M23" s="53">
        <v>0</v>
      </c>
      <c r="N23" s="52">
        <v>0</v>
      </c>
      <c r="O23" s="53">
        <v>198399.40999999997</v>
      </c>
      <c r="P23" s="54">
        <v>-1269868.56</v>
      </c>
      <c r="Q23" s="55">
        <v>0</v>
      </c>
      <c r="R23" s="75">
        <f t="shared" si="0"/>
        <v>-816622.93000000017</v>
      </c>
      <c r="S23" s="55">
        <v>-135772.62</v>
      </c>
      <c r="T23" s="57">
        <v>12152.52</v>
      </c>
      <c r="U23" s="56">
        <v>492311.81</v>
      </c>
      <c r="V23" s="154">
        <v>0</v>
      </c>
      <c r="W23" s="55">
        <v>0</v>
      </c>
      <c r="X23" s="152">
        <f t="shared" si="1"/>
        <v>368691.71</v>
      </c>
      <c r="Y23" s="155">
        <f t="shared" si="2"/>
        <v>-447931.22000000015</v>
      </c>
    </row>
    <row r="24" spans="1:25" x14ac:dyDescent="0.25">
      <c r="A24" s="49">
        <v>21</v>
      </c>
      <c r="B24" s="50" t="s">
        <v>98</v>
      </c>
      <c r="C24" s="51">
        <v>102355.51468869267</v>
      </c>
      <c r="D24" s="51">
        <v>140</v>
      </c>
      <c r="E24" s="51">
        <v>167671.7336584093</v>
      </c>
      <c r="F24" s="52">
        <v>20512.81196941089</v>
      </c>
      <c r="G24" s="153">
        <v>1050402.7255683406</v>
      </c>
      <c r="H24" s="153">
        <v>195124.38997346966</v>
      </c>
      <c r="I24" s="53">
        <v>167834.65058965411</v>
      </c>
      <c r="J24" s="51">
        <v>58189.055096751603</v>
      </c>
      <c r="K24" s="52">
        <v>146.23567988876687</v>
      </c>
      <c r="L24" s="153">
        <v>100955.03847599695</v>
      </c>
      <c r="M24" s="53">
        <v>17160.13001041974</v>
      </c>
      <c r="N24" s="52">
        <v>1178</v>
      </c>
      <c r="O24" s="53">
        <v>3923310.2112791482</v>
      </c>
      <c r="P24" s="54">
        <v>2240528.7532269927</v>
      </c>
      <c r="Q24" s="55">
        <v>-598.91996014190659</v>
      </c>
      <c r="R24" s="75">
        <f t="shared" si="0"/>
        <v>8044910.330257033</v>
      </c>
      <c r="S24" s="55">
        <v>150142.60791122657</v>
      </c>
      <c r="T24" s="57">
        <v>43932.83</v>
      </c>
      <c r="U24" s="56">
        <v>1613809.9102851287</v>
      </c>
      <c r="V24" s="154">
        <v>61762.651546611283</v>
      </c>
      <c r="W24" s="55">
        <v>4412</v>
      </c>
      <c r="X24" s="152">
        <f t="shared" si="1"/>
        <v>1874059.9997429666</v>
      </c>
      <c r="Y24" s="155">
        <f t="shared" si="2"/>
        <v>9918970.3300000001</v>
      </c>
    </row>
    <row r="25" spans="1:25" x14ac:dyDescent="0.25">
      <c r="A25" s="49">
        <v>22</v>
      </c>
      <c r="B25" s="50" t="s">
        <v>99</v>
      </c>
      <c r="C25" s="51">
        <v>98102.314688692655</v>
      </c>
      <c r="D25" s="51">
        <v>-1031.22</v>
      </c>
      <c r="E25" s="51">
        <v>128700.21365840928</v>
      </c>
      <c r="F25" s="52">
        <v>37897.81196941089</v>
      </c>
      <c r="G25" s="153">
        <v>4661119.7255683411</v>
      </c>
      <c r="H25" s="153">
        <v>118895.27997346967</v>
      </c>
      <c r="I25" s="53">
        <v>160231.65058965411</v>
      </c>
      <c r="J25" s="51">
        <v>58189.055096751603</v>
      </c>
      <c r="K25" s="52">
        <v>-791.76432011123313</v>
      </c>
      <c r="L25" s="153">
        <v>208201.12847599693</v>
      </c>
      <c r="M25" s="53">
        <v>17160.13001041974</v>
      </c>
      <c r="N25" s="52">
        <v>1178</v>
      </c>
      <c r="O25" s="53">
        <v>8654224.3212791476</v>
      </c>
      <c r="P25" s="54">
        <v>1107455.7232269924</v>
      </c>
      <c r="Q25" s="55">
        <v>-598.91996014190659</v>
      </c>
      <c r="R25" s="75">
        <f t="shared" si="0"/>
        <v>15248933.450257035</v>
      </c>
      <c r="S25" s="55">
        <v>120315.43791122656</v>
      </c>
      <c r="T25" s="57">
        <v>57031.350000000006</v>
      </c>
      <c r="U25" s="56">
        <v>3891176.7202851288</v>
      </c>
      <c r="V25" s="154">
        <v>226762.65154661128</v>
      </c>
      <c r="W25" s="55">
        <v>116443</v>
      </c>
      <c r="X25" s="152">
        <f t="shared" si="1"/>
        <v>4411729.1597429663</v>
      </c>
      <c r="Y25" s="155">
        <f t="shared" si="2"/>
        <v>19660662.609999999</v>
      </c>
    </row>
    <row r="26" spans="1:25" x14ac:dyDescent="0.25">
      <c r="A26" s="49">
        <v>23</v>
      </c>
      <c r="B26" s="50" t="s">
        <v>100</v>
      </c>
      <c r="C26" s="51">
        <v>149898.63531130733</v>
      </c>
      <c r="D26" s="51">
        <v>1566.1699999999989</v>
      </c>
      <c r="E26" s="51">
        <v>269345.5463415907</v>
      </c>
      <c r="F26" s="52">
        <v>-5172.81196941089</v>
      </c>
      <c r="G26" s="153">
        <v>294497.27443165937</v>
      </c>
      <c r="H26" s="153">
        <v>569498.8200265303</v>
      </c>
      <c r="I26" s="53">
        <v>84220.349410345894</v>
      </c>
      <c r="J26" s="51">
        <v>29253.944903248397</v>
      </c>
      <c r="K26" s="52">
        <v>910.76432011123313</v>
      </c>
      <c r="L26" s="153">
        <v>-39148.128475996942</v>
      </c>
      <c r="M26" s="53">
        <v>6933.8699895802602</v>
      </c>
      <c r="N26" s="52">
        <v>940</v>
      </c>
      <c r="O26" s="53">
        <v>-1084384.8412791486</v>
      </c>
      <c r="P26" s="54">
        <v>476389.03677300783</v>
      </c>
      <c r="Q26" s="55">
        <v>-328.08003985809341</v>
      </c>
      <c r="R26" s="75">
        <f t="shared" si="0"/>
        <v>754420.54974296689</v>
      </c>
      <c r="S26" s="55">
        <v>420116.28208877344</v>
      </c>
      <c r="T26" s="57">
        <v>26495.010000000009</v>
      </c>
      <c r="U26" s="56">
        <v>-122924.79028512869</v>
      </c>
      <c r="V26" s="154">
        <v>-79781.651546611276</v>
      </c>
      <c r="W26" s="55">
        <v>-90008</v>
      </c>
      <c r="X26" s="152">
        <f t="shared" si="1"/>
        <v>153896.85025703348</v>
      </c>
      <c r="Y26" s="155">
        <f t="shared" si="2"/>
        <v>908317.40000000037</v>
      </c>
    </row>
    <row r="27" spans="1:25" x14ac:dyDescent="0.25">
      <c r="A27" s="49">
        <v>24</v>
      </c>
      <c r="B27" s="50" t="s">
        <v>101</v>
      </c>
      <c r="C27" s="51">
        <v>13592.500813577566</v>
      </c>
      <c r="D27" s="51">
        <v>24.097561960169724</v>
      </c>
      <c r="E27" s="51">
        <v>11022.453978515865</v>
      </c>
      <c r="F27" s="52">
        <v>893.96808273131705</v>
      </c>
      <c r="G27" s="153">
        <v>133717.81333945051</v>
      </c>
      <c r="H27" s="153">
        <v>12636.15753344945</v>
      </c>
      <c r="I27" s="53">
        <v>6677.8391370461704</v>
      </c>
      <c r="J27" s="51">
        <v>2388.7318887173278</v>
      </c>
      <c r="K27" s="52">
        <v>3.2507930281138804</v>
      </c>
      <c r="L27" s="153">
        <v>4452.3674999271243</v>
      </c>
      <c r="M27" s="53">
        <v>658.18997663341042</v>
      </c>
      <c r="N27" s="52">
        <v>9.1078151771017737</v>
      </c>
      <c r="O27" s="53">
        <v>169203.12202158698</v>
      </c>
      <c r="P27" s="54">
        <v>21619.360892730001</v>
      </c>
      <c r="Q27" s="55">
        <v>-25.323404513122409</v>
      </c>
      <c r="R27" s="75">
        <f t="shared" si="0"/>
        <v>376873.63793001801</v>
      </c>
      <c r="S27" s="55">
        <v>10794.580980640685</v>
      </c>
      <c r="T27" s="57">
        <v>124.01145393212556</v>
      </c>
      <c r="U27" s="56">
        <v>1197727.3028256572</v>
      </c>
      <c r="V27" s="154">
        <v>12184.60680975202</v>
      </c>
      <c r="W27" s="55">
        <v>90008</v>
      </c>
      <c r="X27" s="152">
        <f t="shared" si="1"/>
        <v>1310838.502069982</v>
      </c>
      <c r="Y27" s="155">
        <f t="shared" si="2"/>
        <v>1687712.1400000001</v>
      </c>
    </row>
    <row r="28" spans="1:25" x14ac:dyDescent="0.25">
      <c r="A28" s="49">
        <v>25</v>
      </c>
      <c r="B28" s="50" t="s">
        <v>102</v>
      </c>
      <c r="C28" s="51">
        <v>1623.5174183735089</v>
      </c>
      <c r="D28" s="51">
        <v>6.2818050113572008</v>
      </c>
      <c r="E28" s="51">
        <v>3674.2077772688726</v>
      </c>
      <c r="F28" s="52">
        <v>0</v>
      </c>
      <c r="G28" s="153">
        <v>109011.40126995677</v>
      </c>
      <c r="H28" s="153">
        <v>5347.9031274256195</v>
      </c>
      <c r="I28" s="53">
        <v>0</v>
      </c>
      <c r="J28" s="51">
        <v>0</v>
      </c>
      <c r="K28" s="52">
        <v>0</v>
      </c>
      <c r="L28" s="153">
        <v>1525.4182511292904</v>
      </c>
      <c r="M28" s="53">
        <v>0</v>
      </c>
      <c r="N28" s="52">
        <v>19.972568886392388</v>
      </c>
      <c r="O28" s="53">
        <v>44912.192870480663</v>
      </c>
      <c r="P28" s="54">
        <v>13062.541144809074</v>
      </c>
      <c r="Q28" s="55">
        <v>0</v>
      </c>
      <c r="R28" s="75">
        <f t="shared" si="0"/>
        <v>179183.43623334155</v>
      </c>
      <c r="S28" s="55">
        <v>2321.6519240239686</v>
      </c>
      <c r="T28" s="57">
        <v>302.54245198220599</v>
      </c>
      <c r="U28" s="56">
        <v>27517.282594772561</v>
      </c>
      <c r="V28" s="154">
        <v>874.07679587971791</v>
      </c>
      <c r="W28" s="55">
        <v>0</v>
      </c>
      <c r="X28" s="152">
        <f t="shared" si="1"/>
        <v>31015.553766658453</v>
      </c>
      <c r="Y28" s="155">
        <f t="shared" si="2"/>
        <v>210198.99</v>
      </c>
    </row>
    <row r="29" spans="1:25" x14ac:dyDescent="0.25">
      <c r="A29" s="49">
        <v>26</v>
      </c>
      <c r="B29" s="50" t="s">
        <v>103</v>
      </c>
      <c r="C29" s="51">
        <v>165114.65354325841</v>
      </c>
      <c r="D29" s="51">
        <v>1596.5493669715258</v>
      </c>
      <c r="E29" s="51">
        <v>284042.20809737546</v>
      </c>
      <c r="F29" s="52">
        <v>-4278.8438866795732</v>
      </c>
      <c r="G29" s="153">
        <v>537226.48904106673</v>
      </c>
      <c r="H29" s="153">
        <v>587482.88068740536</v>
      </c>
      <c r="I29" s="53">
        <v>90898.18854739207</v>
      </c>
      <c r="J29" s="51">
        <v>31642.676791965725</v>
      </c>
      <c r="K29" s="52">
        <v>914.01511313934702</v>
      </c>
      <c r="L29" s="153">
        <v>-33170.342724940521</v>
      </c>
      <c r="M29" s="53">
        <v>7592.0599662136701</v>
      </c>
      <c r="N29" s="52">
        <v>969.08038406349419</v>
      </c>
      <c r="O29" s="53">
        <v>-870269.52638708078</v>
      </c>
      <c r="P29" s="54">
        <v>511070.93881054677</v>
      </c>
      <c r="Q29" s="55">
        <v>-353.40344437121581</v>
      </c>
      <c r="R29" s="75">
        <f t="shared" si="0"/>
        <v>1310477.6239063265</v>
      </c>
      <c r="S29" s="55">
        <v>433232.51499343815</v>
      </c>
      <c r="T29" s="57">
        <v>26921.563905914343</v>
      </c>
      <c r="U29" s="56">
        <v>1102319.7951353011</v>
      </c>
      <c r="V29" s="154">
        <v>-66722.967940979535</v>
      </c>
      <c r="W29" s="55">
        <v>0</v>
      </c>
      <c r="X29" s="152">
        <f t="shared" si="1"/>
        <v>1495750.9060936738</v>
      </c>
      <c r="Y29" s="155">
        <f t="shared" si="2"/>
        <v>2806228.5300000003</v>
      </c>
    </row>
    <row r="30" spans="1:25" x14ac:dyDescent="0.25">
      <c r="A30" s="49">
        <v>27</v>
      </c>
      <c r="B30" s="50" t="s">
        <v>104</v>
      </c>
      <c r="C30" s="51">
        <v>165114.65354325841</v>
      </c>
      <c r="D30" s="51">
        <v>1596.5493669715258</v>
      </c>
      <c r="E30" s="51">
        <v>284042.20809737546</v>
      </c>
      <c r="F30" s="52">
        <v>-4278.8438866795732</v>
      </c>
      <c r="G30" s="153">
        <v>537226.48904106673</v>
      </c>
      <c r="H30" s="153">
        <v>587482.88068740536</v>
      </c>
      <c r="I30" s="53">
        <v>90898.18854739207</v>
      </c>
      <c r="J30" s="51">
        <v>31642.676791965725</v>
      </c>
      <c r="K30" s="52">
        <v>914.01511313934702</v>
      </c>
      <c r="L30" s="153">
        <v>-33170.342724940521</v>
      </c>
      <c r="M30" s="53">
        <v>7592.0599662136701</v>
      </c>
      <c r="N30" s="52">
        <v>969.08038406349419</v>
      </c>
      <c r="O30" s="53">
        <v>-870269.52638708078</v>
      </c>
      <c r="P30" s="54">
        <v>511070.93881054677</v>
      </c>
      <c r="Q30" s="55">
        <v>-353.40344437121581</v>
      </c>
      <c r="R30" s="75">
        <f t="shared" si="0"/>
        <v>1310477.6239063265</v>
      </c>
      <c r="S30" s="55">
        <v>433232.51499343815</v>
      </c>
      <c r="T30" s="57">
        <v>26921.563905914343</v>
      </c>
      <c r="U30" s="56">
        <v>1102319.7951353011</v>
      </c>
      <c r="V30" s="154">
        <v>-66722.967940979535</v>
      </c>
      <c r="W30" s="55">
        <v>0</v>
      </c>
      <c r="X30" s="152">
        <f t="shared" si="1"/>
        <v>1495750.9060936738</v>
      </c>
      <c r="Y30" s="155">
        <f t="shared" si="2"/>
        <v>2806228.5300000003</v>
      </c>
    </row>
    <row r="31" spans="1:25" x14ac:dyDescent="0.25">
      <c r="A31" s="49">
        <v>28</v>
      </c>
      <c r="B31" s="50" t="s">
        <v>105</v>
      </c>
      <c r="C31" s="51">
        <v>7883.4161919888893</v>
      </c>
      <c r="D31" s="51">
        <v>534.95000000000005</v>
      </c>
      <c r="E31" s="51">
        <v>23713.474380789063</v>
      </c>
      <c r="F31" s="52">
        <v>255.72039496112416</v>
      </c>
      <c r="G31" s="153">
        <v>175719.39141824382</v>
      </c>
      <c r="H31" s="153">
        <v>19084.139954492253</v>
      </c>
      <c r="I31" s="53">
        <v>6355.3219785776273</v>
      </c>
      <c r="J31" s="51">
        <v>1605.5008190124759</v>
      </c>
      <c r="K31" s="52">
        <v>135.90216300485676</v>
      </c>
      <c r="L31" s="153">
        <v>9479.260297295461</v>
      </c>
      <c r="M31" s="53">
        <v>756.45620007362072</v>
      </c>
      <c r="N31" s="52">
        <v>37.064746186202022</v>
      </c>
      <c r="O31" s="53">
        <v>178683.07880890375</v>
      </c>
      <c r="P31" s="54">
        <v>200835.18199718054</v>
      </c>
      <c r="Q31" s="55">
        <v>-26.453833961495608</v>
      </c>
      <c r="R31" s="75">
        <f t="shared" si="0"/>
        <v>625052.4055167482</v>
      </c>
      <c r="S31" s="55">
        <v>28144.369273789856</v>
      </c>
      <c r="T31" s="57">
        <v>120.8716722889978</v>
      </c>
      <c r="U31" s="56">
        <v>148769.34947770814</v>
      </c>
      <c r="V31" s="154">
        <v>2663.9584890430137</v>
      </c>
      <c r="W31" s="55">
        <v>10951.065570421784</v>
      </c>
      <c r="X31" s="152">
        <f t="shared" si="1"/>
        <v>190649.61448325179</v>
      </c>
      <c r="Y31" s="155">
        <f t="shared" si="2"/>
        <v>815702.02</v>
      </c>
    </row>
    <row r="32" spans="1:25" x14ac:dyDescent="0.25">
      <c r="A32" s="49">
        <v>29</v>
      </c>
      <c r="B32" s="50" t="s">
        <v>106</v>
      </c>
      <c r="C32" s="51">
        <v>157231.23735126952</v>
      </c>
      <c r="D32" s="51">
        <v>1061.5993669715258</v>
      </c>
      <c r="E32" s="51">
        <v>260328.73371658637</v>
      </c>
      <c r="F32" s="52">
        <v>-4534.5642816406971</v>
      </c>
      <c r="G32" s="153">
        <v>361507.09762282291</v>
      </c>
      <c r="H32" s="153">
        <v>568398.74073291314</v>
      </c>
      <c r="I32" s="53">
        <v>84542.866568814439</v>
      </c>
      <c r="J32" s="51">
        <v>30037.17597295325</v>
      </c>
      <c r="K32" s="52">
        <v>778.11295013449023</v>
      </c>
      <c r="L32" s="153">
        <v>-42649.603022235977</v>
      </c>
      <c r="M32" s="53">
        <v>6835.6037661400496</v>
      </c>
      <c r="N32" s="52">
        <v>932.01563787729219</v>
      </c>
      <c r="O32" s="53">
        <v>-1048952.6051959847</v>
      </c>
      <c r="P32" s="54">
        <v>310235.7568133662</v>
      </c>
      <c r="Q32" s="55">
        <v>-326.94961040972021</v>
      </c>
      <c r="R32" s="75">
        <f t="shared" si="0"/>
        <v>685425.21838957828</v>
      </c>
      <c r="S32" s="55">
        <v>405088.14571964822</v>
      </c>
      <c r="T32" s="57">
        <v>26800.692233625345</v>
      </c>
      <c r="U32" s="56">
        <v>953550.44565759285</v>
      </c>
      <c r="V32" s="154">
        <v>-69386.926430022548</v>
      </c>
      <c r="W32" s="55">
        <v>-10951.065570421784</v>
      </c>
      <c r="X32" s="152">
        <f t="shared" si="1"/>
        <v>1305101.2916104221</v>
      </c>
      <c r="Y32" s="155">
        <f>R32+X32</f>
        <v>1990526.5100000002</v>
      </c>
    </row>
    <row r="33" spans="1:25" ht="15.75" thickBot="1" x14ac:dyDescent="0.3">
      <c r="A33" s="59">
        <v>30</v>
      </c>
      <c r="B33" s="60" t="s">
        <v>107</v>
      </c>
      <c r="C33" s="61">
        <v>157231.23735126952</v>
      </c>
      <c r="D33" s="61">
        <v>1061.5993669715258</v>
      </c>
      <c r="E33" s="61">
        <v>260328.73371658637</v>
      </c>
      <c r="F33" s="62">
        <v>-4534.5642816406971</v>
      </c>
      <c r="G33" s="156">
        <v>361507.09762282291</v>
      </c>
      <c r="H33" s="156">
        <v>568398.74073291314</v>
      </c>
      <c r="I33" s="63">
        <v>84542.866568814439</v>
      </c>
      <c r="J33" s="61">
        <v>30037.17597295325</v>
      </c>
      <c r="K33" s="62">
        <v>778.11295013449023</v>
      </c>
      <c r="L33" s="156">
        <v>-42649.603022235977</v>
      </c>
      <c r="M33" s="63">
        <v>6835.6037661400496</v>
      </c>
      <c r="N33" s="62">
        <v>932.01563787729219</v>
      </c>
      <c r="O33" s="63">
        <v>-1048952.6051959847</v>
      </c>
      <c r="P33" s="64">
        <v>310235.7568133662</v>
      </c>
      <c r="Q33" s="65">
        <v>-326.94961040972021</v>
      </c>
      <c r="R33" s="81">
        <f>SUM(C33:Q33)</f>
        <v>685425.21838957828</v>
      </c>
      <c r="S33" s="65">
        <v>405088.14571964822</v>
      </c>
      <c r="T33" s="67">
        <v>26800.692233625345</v>
      </c>
      <c r="U33" s="66">
        <v>953550.44565759285</v>
      </c>
      <c r="V33" s="157">
        <v>-69386.926430022548</v>
      </c>
      <c r="W33" s="65">
        <v>-10951.065570421784</v>
      </c>
      <c r="X33" s="158">
        <f>SUM(S33:W33)</f>
        <v>1305101.2916104221</v>
      </c>
      <c r="Y33" s="159">
        <f>R33+X33</f>
        <v>1990526.5100000002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B522-C312-4D65-B813-D0EBAEAE5393}">
  <dimension ref="A1:Y34"/>
  <sheetViews>
    <sheetView zoomScale="110" zoomScaleNormal="110" workbookViewId="0">
      <selection activeCell="H1" sqref="H1"/>
    </sheetView>
  </sheetViews>
  <sheetFormatPr defaultRowHeight="15" x14ac:dyDescent="0.25"/>
  <cols>
    <col min="1" max="1" width="7.28515625" style="31" customWidth="1"/>
    <col min="2" max="2" width="48.7109375" style="31" customWidth="1"/>
    <col min="3" max="3" width="13.140625" style="31" customWidth="1"/>
    <col min="4" max="4" width="11.85546875" style="31" customWidth="1"/>
    <col min="5" max="5" width="12.85546875" style="31" customWidth="1"/>
    <col min="6" max="6" width="12.28515625" style="31" customWidth="1"/>
    <col min="7" max="7" width="13" style="31" customWidth="1"/>
    <col min="8" max="8" width="13.7109375" style="31" customWidth="1"/>
    <col min="9" max="9" width="12.140625" style="31" customWidth="1"/>
    <col min="10" max="10" width="12.5703125" style="31" customWidth="1"/>
    <col min="11" max="11" width="13.28515625" style="31" customWidth="1"/>
    <col min="12" max="12" width="12.140625" style="31" customWidth="1"/>
    <col min="13" max="13" width="13.42578125" style="31" customWidth="1"/>
    <col min="14" max="14" width="13.7109375" style="31" customWidth="1"/>
    <col min="15" max="15" width="12.42578125" style="31" customWidth="1"/>
    <col min="16" max="16" width="13.28515625" style="31" customWidth="1"/>
    <col min="17" max="17" width="11.5703125" style="31" customWidth="1"/>
    <col min="18" max="18" width="14.85546875" style="31" customWidth="1"/>
    <col min="19" max="19" width="15.28515625" style="31" customWidth="1"/>
    <col min="20" max="20" width="13.85546875" style="31" customWidth="1"/>
    <col min="21" max="22" width="13.5703125" style="31" customWidth="1"/>
    <col min="23" max="23" width="16.28515625" style="31" customWidth="1"/>
    <col min="24" max="24" width="13.7109375" style="31" customWidth="1"/>
    <col min="25" max="25" width="13.28515625" style="31" customWidth="1"/>
    <col min="26" max="16384" width="9.140625" style="31"/>
  </cols>
  <sheetData>
    <row r="1" spans="1:25" ht="25.5" x14ac:dyDescent="0.35">
      <c r="A1" s="126" t="s">
        <v>109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5" ht="15.75" thickBot="1" x14ac:dyDescent="0.3"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25" s="141" customFormat="1" ht="40.5" customHeight="1" thickBot="1" x14ac:dyDescent="0.3">
      <c r="A3" s="32" t="s">
        <v>56</v>
      </c>
      <c r="B3" s="33" t="s">
        <v>57</v>
      </c>
      <c r="C3" s="83" t="s">
        <v>58</v>
      </c>
      <c r="D3" s="84" t="s">
        <v>59</v>
      </c>
      <c r="E3" s="83" t="s">
        <v>60</v>
      </c>
      <c r="F3" s="85" t="s">
        <v>61</v>
      </c>
      <c r="G3" s="86" t="s">
        <v>62</v>
      </c>
      <c r="H3" s="36" t="s">
        <v>64</v>
      </c>
      <c r="I3" s="86" t="s">
        <v>113</v>
      </c>
      <c r="J3" s="36" t="s">
        <v>114</v>
      </c>
      <c r="K3" s="86" t="s">
        <v>115</v>
      </c>
      <c r="L3" s="36" t="s">
        <v>65</v>
      </c>
      <c r="M3" s="86" t="s">
        <v>66</v>
      </c>
      <c r="N3" s="85" t="s">
        <v>67</v>
      </c>
      <c r="O3" s="85" t="s">
        <v>68</v>
      </c>
      <c r="P3" s="86" t="s">
        <v>69</v>
      </c>
      <c r="Q3" s="85" t="s">
        <v>70</v>
      </c>
      <c r="R3" s="86" t="s">
        <v>71</v>
      </c>
      <c r="S3" s="128" t="s">
        <v>72</v>
      </c>
      <c r="T3" s="128" t="s">
        <v>63</v>
      </c>
      <c r="U3" s="36" t="s">
        <v>73</v>
      </c>
      <c r="V3" s="129" t="s">
        <v>74</v>
      </c>
      <c r="W3" s="130" t="s">
        <v>75</v>
      </c>
      <c r="X3" s="130" t="s">
        <v>71</v>
      </c>
      <c r="Y3" s="130" t="s">
        <v>76</v>
      </c>
    </row>
    <row r="4" spans="1:25" x14ac:dyDescent="0.25">
      <c r="A4" s="40">
        <v>1</v>
      </c>
      <c r="B4" s="87" t="s">
        <v>77</v>
      </c>
      <c r="C4" s="42">
        <v>117611.82</v>
      </c>
      <c r="D4" s="42">
        <v>668835</v>
      </c>
      <c r="E4" s="42">
        <v>1098076.3</v>
      </c>
      <c r="F4" s="42">
        <v>94961</v>
      </c>
      <c r="G4" s="42">
        <v>5534702</v>
      </c>
      <c r="H4" s="43">
        <v>949350.06</v>
      </c>
      <c r="I4" s="131">
        <v>477580</v>
      </c>
      <c r="J4" s="131">
        <v>125188</v>
      </c>
      <c r="K4" s="131">
        <v>35100</v>
      </c>
      <c r="L4" s="131">
        <v>675654.77</v>
      </c>
      <c r="M4" s="44">
        <v>6271</v>
      </c>
      <c r="N4" s="42">
        <v>2315</v>
      </c>
      <c r="O4" s="45">
        <v>7566781.9500000002</v>
      </c>
      <c r="P4" s="134">
        <v>15321045.26</v>
      </c>
      <c r="Q4" s="46">
        <v>0</v>
      </c>
      <c r="R4" s="48">
        <f>SUM(C4:Q4)</f>
        <v>32673472.159999996</v>
      </c>
      <c r="S4" s="48">
        <v>3347759.77</v>
      </c>
      <c r="T4" s="48">
        <v>79008.81</v>
      </c>
      <c r="U4" s="47">
        <v>4187430.58</v>
      </c>
      <c r="V4" s="140">
        <v>134571</v>
      </c>
      <c r="W4" s="137">
        <v>157854</v>
      </c>
      <c r="X4" s="137">
        <f>SUM(S4:W4)</f>
        <v>7906624.1600000001</v>
      </c>
      <c r="Y4" s="137">
        <f>R4+X4</f>
        <v>40580096.319999993</v>
      </c>
    </row>
    <row r="5" spans="1:25" x14ac:dyDescent="0.25">
      <c r="A5" s="49">
        <v>2</v>
      </c>
      <c r="B5" s="88" t="s">
        <v>78</v>
      </c>
      <c r="C5" s="89">
        <v>38357.740000000005</v>
      </c>
      <c r="D5" s="89">
        <v>668835</v>
      </c>
      <c r="E5" s="89">
        <v>968630</v>
      </c>
      <c r="F5" s="89">
        <v>55000</v>
      </c>
      <c r="G5" s="89">
        <v>47484</v>
      </c>
      <c r="H5" s="72">
        <v>394587.7</v>
      </c>
      <c r="I5" s="132">
        <v>309196</v>
      </c>
      <c r="J5" s="132">
        <v>8167</v>
      </c>
      <c r="K5" s="132">
        <v>35100</v>
      </c>
      <c r="L5" s="132">
        <v>492646.16000000003</v>
      </c>
      <c r="M5" s="71">
        <v>1429</v>
      </c>
      <c r="N5" s="89">
        <v>0</v>
      </c>
      <c r="O5" s="73">
        <v>454966.27</v>
      </c>
      <c r="P5" s="135">
        <v>12547731.35</v>
      </c>
      <c r="Q5" s="74">
        <v>0</v>
      </c>
      <c r="R5" s="76">
        <f t="shared" ref="R5:R33" si="0">SUM(C5:Q5)</f>
        <v>16022130.219999999</v>
      </c>
      <c r="S5" s="76">
        <v>2456687.7800000003</v>
      </c>
      <c r="T5" s="76">
        <v>0</v>
      </c>
      <c r="U5" s="75">
        <v>577043.76</v>
      </c>
      <c r="V5" s="58">
        <v>0</v>
      </c>
      <c r="W5" s="138">
        <v>0</v>
      </c>
      <c r="X5" s="138">
        <f t="shared" ref="X5:X33" si="1">SUM(S5:W5)</f>
        <v>3033731.54</v>
      </c>
      <c r="Y5" s="138">
        <f t="shared" ref="Y5:Y33" si="2">R5+X5</f>
        <v>19055861.759999998</v>
      </c>
    </row>
    <row r="6" spans="1:25" x14ac:dyDescent="0.25">
      <c r="A6" s="49">
        <v>3</v>
      </c>
      <c r="B6" s="88" t="s">
        <v>79</v>
      </c>
      <c r="C6" s="89">
        <v>79254.080000000002</v>
      </c>
      <c r="D6" s="89">
        <v>0</v>
      </c>
      <c r="E6" s="89">
        <v>129446.3</v>
      </c>
      <c r="F6" s="89">
        <v>39961</v>
      </c>
      <c r="G6" s="89">
        <v>5487218</v>
      </c>
      <c r="H6" s="72">
        <v>554762.36</v>
      </c>
      <c r="I6" s="132">
        <v>168384</v>
      </c>
      <c r="J6" s="132">
        <v>117021</v>
      </c>
      <c r="K6" s="132">
        <v>0</v>
      </c>
      <c r="L6" s="132">
        <v>183008.61</v>
      </c>
      <c r="M6" s="71">
        <v>4842</v>
      </c>
      <c r="N6" s="89">
        <v>2315</v>
      </c>
      <c r="O6" s="73">
        <v>7111815.6799999997</v>
      </c>
      <c r="P6" s="135">
        <v>2773313.9099999997</v>
      </c>
      <c r="Q6" s="74">
        <v>0</v>
      </c>
      <c r="R6" s="76">
        <f t="shared" si="0"/>
        <v>16651341.940000001</v>
      </c>
      <c r="S6" s="76">
        <v>891071.99</v>
      </c>
      <c r="T6" s="76">
        <v>79008.81</v>
      </c>
      <c r="U6" s="75">
        <v>3610386.8200000003</v>
      </c>
      <c r="V6" s="58">
        <v>134571</v>
      </c>
      <c r="W6" s="138">
        <v>157854</v>
      </c>
      <c r="X6" s="138">
        <f t="shared" si="1"/>
        <v>4872892.62</v>
      </c>
      <c r="Y6" s="138">
        <f t="shared" si="2"/>
        <v>21524234.560000002</v>
      </c>
    </row>
    <row r="7" spans="1:25" x14ac:dyDescent="0.25">
      <c r="A7" s="49">
        <v>4</v>
      </c>
      <c r="B7" s="88" t="s">
        <v>80</v>
      </c>
      <c r="C7" s="89">
        <v>126308.16</v>
      </c>
      <c r="D7" s="89">
        <v>0</v>
      </c>
      <c r="E7" s="89">
        <v>135597.82</v>
      </c>
      <c r="F7" s="89">
        <v>48100</v>
      </c>
      <c r="G7" s="89">
        <v>2123801</v>
      </c>
      <c r="H7" s="72">
        <v>365309.32</v>
      </c>
      <c r="I7" s="132">
        <v>416779</v>
      </c>
      <c r="J7" s="132">
        <v>103559</v>
      </c>
      <c r="K7" s="132">
        <v>181</v>
      </c>
      <c r="L7" s="132">
        <v>107348.06</v>
      </c>
      <c r="M7" s="71">
        <v>43036</v>
      </c>
      <c r="N7" s="89">
        <v>0</v>
      </c>
      <c r="O7" s="73">
        <v>6725292.8799999999</v>
      </c>
      <c r="P7" s="135">
        <v>2037047.71</v>
      </c>
      <c r="Q7" s="74">
        <v>164</v>
      </c>
      <c r="R7" s="76">
        <f t="shared" si="0"/>
        <v>12232523.949999999</v>
      </c>
      <c r="S7" s="76">
        <v>1538201.43</v>
      </c>
      <c r="T7" s="76">
        <v>99470.23</v>
      </c>
      <c r="U7" s="75">
        <v>16871240.670000002</v>
      </c>
      <c r="V7" s="58">
        <v>0</v>
      </c>
      <c r="W7" s="138">
        <v>9999729</v>
      </c>
      <c r="X7" s="138">
        <f t="shared" si="1"/>
        <v>28508641.330000002</v>
      </c>
      <c r="Y7" s="138">
        <f t="shared" si="2"/>
        <v>40741165.280000001</v>
      </c>
    </row>
    <row r="8" spans="1:25" x14ac:dyDescent="0.25">
      <c r="A8" s="49">
        <v>5</v>
      </c>
      <c r="B8" s="88" t="s">
        <v>81</v>
      </c>
      <c r="C8" s="89">
        <v>86125.64</v>
      </c>
      <c r="D8" s="89">
        <v>0</v>
      </c>
      <c r="E8" s="89">
        <v>52058.65</v>
      </c>
      <c r="F8" s="89">
        <v>56515</v>
      </c>
      <c r="G8" s="89">
        <v>2252636</v>
      </c>
      <c r="H8" s="72">
        <v>353848.11</v>
      </c>
      <c r="I8" s="132">
        <v>381530</v>
      </c>
      <c r="J8" s="132">
        <v>134293</v>
      </c>
      <c r="K8" s="132">
        <v>121</v>
      </c>
      <c r="L8" s="132">
        <v>121069.94</v>
      </c>
      <c r="M8" s="71">
        <v>32108</v>
      </c>
      <c r="N8" s="89">
        <v>0</v>
      </c>
      <c r="O8" s="73">
        <v>6415136.7599999998</v>
      </c>
      <c r="P8" s="135">
        <v>2401253.44</v>
      </c>
      <c r="Q8" s="74">
        <v>65</v>
      </c>
      <c r="R8" s="76">
        <f t="shared" si="0"/>
        <v>12286760.539999999</v>
      </c>
      <c r="S8" s="76">
        <v>1560708.78</v>
      </c>
      <c r="T8" s="76">
        <v>99470.23</v>
      </c>
      <c r="U8" s="75">
        <v>16814491.59</v>
      </c>
      <c r="V8" s="58">
        <v>0</v>
      </c>
      <c r="W8" s="138">
        <v>10174735</v>
      </c>
      <c r="X8" s="138">
        <f t="shared" si="1"/>
        <v>28649405.600000001</v>
      </c>
      <c r="Y8" s="138">
        <f t="shared" si="2"/>
        <v>40936166.140000001</v>
      </c>
    </row>
    <row r="9" spans="1:25" x14ac:dyDescent="0.25">
      <c r="A9" s="49">
        <v>6</v>
      </c>
      <c r="B9" s="88" t="s">
        <v>82</v>
      </c>
      <c r="C9" s="89">
        <v>119436.6</v>
      </c>
      <c r="D9" s="89">
        <v>0</v>
      </c>
      <c r="E9" s="89">
        <v>212985.46999999997</v>
      </c>
      <c r="F9" s="89">
        <v>31546</v>
      </c>
      <c r="G9" s="89">
        <v>5358383</v>
      </c>
      <c r="H9" s="72">
        <v>566223.57000000007</v>
      </c>
      <c r="I9" s="132">
        <v>203633</v>
      </c>
      <c r="J9" s="132">
        <v>86287</v>
      </c>
      <c r="K9" s="132">
        <v>60</v>
      </c>
      <c r="L9" s="132">
        <v>169286.72999999998</v>
      </c>
      <c r="M9" s="71">
        <v>15770</v>
      </c>
      <c r="N9" s="89">
        <v>2315</v>
      </c>
      <c r="O9" s="73">
        <v>7421971.8000000007</v>
      </c>
      <c r="P9" s="135">
        <v>2409108.1799999997</v>
      </c>
      <c r="Q9" s="74">
        <v>99</v>
      </c>
      <c r="R9" s="76">
        <f t="shared" si="0"/>
        <v>16597105.350000001</v>
      </c>
      <c r="S9" s="76">
        <v>868564.6399999999</v>
      </c>
      <c r="T9" s="76">
        <v>79008.809999999983</v>
      </c>
      <c r="U9" s="75">
        <v>3667135.9</v>
      </c>
      <c r="V9" s="58">
        <v>134571</v>
      </c>
      <c r="W9" s="138">
        <v>-17152</v>
      </c>
      <c r="X9" s="138">
        <f t="shared" si="1"/>
        <v>4732128.3499999996</v>
      </c>
      <c r="Y9" s="138">
        <f t="shared" si="2"/>
        <v>21329233.700000003</v>
      </c>
    </row>
    <row r="10" spans="1:25" x14ac:dyDescent="0.25">
      <c r="A10" s="49">
        <v>7</v>
      </c>
      <c r="B10" s="88" t="s">
        <v>83</v>
      </c>
      <c r="C10" s="89">
        <v>7838.97</v>
      </c>
      <c r="D10" s="89">
        <v>0</v>
      </c>
      <c r="E10" s="89">
        <v>297978</v>
      </c>
      <c r="F10" s="89">
        <v>5900</v>
      </c>
      <c r="G10" s="89">
        <v>3654271</v>
      </c>
      <c r="H10" s="72">
        <v>55349.8</v>
      </c>
      <c r="I10" s="132">
        <v>5470</v>
      </c>
      <c r="J10" s="132">
        <v>87219</v>
      </c>
      <c r="K10" s="132">
        <v>0</v>
      </c>
      <c r="L10" s="132">
        <v>-23233.75</v>
      </c>
      <c r="M10" s="71">
        <v>0</v>
      </c>
      <c r="N10" s="89">
        <v>0</v>
      </c>
      <c r="O10" s="73">
        <v>3726291.54</v>
      </c>
      <c r="P10" s="135">
        <v>1692585.31</v>
      </c>
      <c r="Q10" s="74">
        <v>0</v>
      </c>
      <c r="R10" s="76">
        <f t="shared" si="0"/>
        <v>9509669.8699999992</v>
      </c>
      <c r="S10" s="76">
        <v>606718.84</v>
      </c>
      <c r="T10" s="76">
        <v>1616.22</v>
      </c>
      <c r="U10" s="75">
        <v>1671918</v>
      </c>
      <c r="V10" s="58">
        <v>0</v>
      </c>
      <c r="W10" s="138">
        <v>70953</v>
      </c>
      <c r="X10" s="138">
        <f t="shared" si="1"/>
        <v>2351206.06</v>
      </c>
      <c r="Y10" s="138">
        <f t="shared" si="2"/>
        <v>11860875.93</v>
      </c>
    </row>
    <row r="11" spans="1:25" x14ac:dyDescent="0.25">
      <c r="A11" s="49">
        <v>8</v>
      </c>
      <c r="B11" s="88" t="s">
        <v>84</v>
      </c>
      <c r="C11" s="89">
        <v>0</v>
      </c>
      <c r="D11" s="89">
        <v>0</v>
      </c>
      <c r="E11" s="89">
        <v>75000</v>
      </c>
      <c r="F11" s="89">
        <v>1721</v>
      </c>
      <c r="G11" s="89">
        <v>290449</v>
      </c>
      <c r="H11" s="72">
        <v>134916</v>
      </c>
      <c r="I11" s="132">
        <v>209703</v>
      </c>
      <c r="J11" s="132">
        <v>230000</v>
      </c>
      <c r="K11" s="132">
        <v>0</v>
      </c>
      <c r="L11" s="132">
        <v>1076197</v>
      </c>
      <c r="M11" s="71">
        <v>0</v>
      </c>
      <c r="N11" s="89">
        <v>0</v>
      </c>
      <c r="O11" s="73">
        <v>5537888.1299999999</v>
      </c>
      <c r="P11" s="135">
        <v>4155340.92</v>
      </c>
      <c r="Q11" s="74">
        <v>0</v>
      </c>
      <c r="R11" s="76">
        <f t="shared" si="0"/>
        <v>11711215.050000001</v>
      </c>
      <c r="S11" s="76">
        <v>-20231</v>
      </c>
      <c r="T11" s="76">
        <v>0</v>
      </c>
      <c r="U11" s="75">
        <v>33400</v>
      </c>
      <c r="V11" s="58">
        <v>0</v>
      </c>
      <c r="W11" s="138">
        <v>0</v>
      </c>
      <c r="X11" s="138">
        <f t="shared" si="1"/>
        <v>13169</v>
      </c>
      <c r="Y11" s="138">
        <f t="shared" si="2"/>
        <v>11724384.050000001</v>
      </c>
    </row>
    <row r="12" spans="1:25" x14ac:dyDescent="0.25">
      <c r="A12" s="49">
        <v>9</v>
      </c>
      <c r="B12" s="88" t="s">
        <v>85</v>
      </c>
      <c r="C12" s="89">
        <v>0</v>
      </c>
      <c r="D12" s="89">
        <v>130000</v>
      </c>
      <c r="E12" s="89">
        <v>50000</v>
      </c>
      <c r="F12" s="89">
        <v>0</v>
      </c>
      <c r="G12" s="89">
        <v>371377</v>
      </c>
      <c r="H12" s="72">
        <v>92591</v>
      </c>
      <c r="I12" s="132">
        <v>197203</v>
      </c>
      <c r="J12" s="132">
        <v>180000</v>
      </c>
      <c r="K12" s="132">
        <v>0</v>
      </c>
      <c r="L12" s="132">
        <v>1114002</v>
      </c>
      <c r="M12" s="71">
        <v>10549</v>
      </c>
      <c r="N12" s="89">
        <v>0</v>
      </c>
      <c r="O12" s="73">
        <v>5082083.84</v>
      </c>
      <c r="P12" s="135">
        <v>2477308.7800000003</v>
      </c>
      <c r="Q12" s="74">
        <v>0</v>
      </c>
      <c r="R12" s="76">
        <f t="shared" si="0"/>
        <v>9705114.620000001</v>
      </c>
      <c r="S12" s="76">
        <v>-119761</v>
      </c>
      <c r="T12" s="76">
        <v>0</v>
      </c>
      <c r="U12" s="75">
        <v>673400</v>
      </c>
      <c r="V12" s="58">
        <v>0</v>
      </c>
      <c r="W12" s="138">
        <v>0</v>
      </c>
      <c r="X12" s="138">
        <f t="shared" si="1"/>
        <v>553639</v>
      </c>
      <c r="Y12" s="138">
        <f t="shared" si="2"/>
        <v>10258753.620000001</v>
      </c>
    </row>
    <row r="13" spans="1:25" x14ac:dyDescent="0.25">
      <c r="A13" s="49">
        <v>10</v>
      </c>
      <c r="B13" s="88" t="s">
        <v>86</v>
      </c>
      <c r="C13" s="89">
        <v>0</v>
      </c>
      <c r="D13" s="89">
        <v>0</v>
      </c>
      <c r="E13" s="89">
        <v>7500</v>
      </c>
      <c r="F13" s="89">
        <v>172</v>
      </c>
      <c r="G13" s="89">
        <v>29045</v>
      </c>
      <c r="H13" s="72">
        <v>23724</v>
      </c>
      <c r="I13" s="132">
        <v>21295</v>
      </c>
      <c r="J13" s="132">
        <v>23000</v>
      </c>
      <c r="K13" s="132">
        <v>0</v>
      </c>
      <c r="L13" s="132">
        <v>114726</v>
      </c>
      <c r="M13" s="71">
        <v>0</v>
      </c>
      <c r="N13" s="89">
        <v>0</v>
      </c>
      <c r="O13" s="73">
        <v>576073.05000000005</v>
      </c>
      <c r="P13" s="135">
        <v>237897.48</v>
      </c>
      <c r="Q13" s="74">
        <v>0</v>
      </c>
      <c r="R13" s="76">
        <f t="shared" si="0"/>
        <v>1033432.53</v>
      </c>
      <c r="S13" s="76">
        <v>0</v>
      </c>
      <c r="T13" s="76">
        <v>0</v>
      </c>
      <c r="U13" s="75">
        <v>0</v>
      </c>
      <c r="V13" s="58">
        <v>0</v>
      </c>
      <c r="W13" s="138">
        <v>0</v>
      </c>
      <c r="X13" s="138">
        <f t="shared" si="1"/>
        <v>0</v>
      </c>
      <c r="Y13" s="138">
        <f t="shared" si="2"/>
        <v>1033432.53</v>
      </c>
    </row>
    <row r="14" spans="1:25" x14ac:dyDescent="0.25">
      <c r="A14" s="49">
        <v>11</v>
      </c>
      <c r="B14" s="88" t="s">
        <v>87</v>
      </c>
      <c r="C14" s="89">
        <v>0</v>
      </c>
      <c r="D14" s="89">
        <v>13000</v>
      </c>
      <c r="E14" s="89">
        <v>5000</v>
      </c>
      <c r="F14" s="89">
        <v>0</v>
      </c>
      <c r="G14" s="89">
        <v>37138</v>
      </c>
      <c r="H14" s="72">
        <v>23724</v>
      </c>
      <c r="I14" s="132">
        <v>20045</v>
      </c>
      <c r="J14" s="132">
        <v>18000</v>
      </c>
      <c r="K14" s="132">
        <v>0</v>
      </c>
      <c r="L14" s="132">
        <v>116507</v>
      </c>
      <c r="M14" s="71">
        <v>1055</v>
      </c>
      <c r="N14" s="89">
        <v>0</v>
      </c>
      <c r="O14" s="73">
        <v>588081.93999999994</v>
      </c>
      <c r="P14" s="135">
        <v>220765.48</v>
      </c>
      <c r="Q14" s="74">
        <v>0</v>
      </c>
      <c r="R14" s="76">
        <f t="shared" si="0"/>
        <v>1043316.4199999999</v>
      </c>
      <c r="S14" s="76">
        <v>6516</v>
      </c>
      <c r="T14" s="76">
        <v>0</v>
      </c>
      <c r="U14" s="75">
        <v>0</v>
      </c>
      <c r="V14" s="58">
        <v>0</v>
      </c>
      <c r="W14" s="138">
        <v>0</v>
      </c>
      <c r="X14" s="138">
        <f t="shared" si="1"/>
        <v>6516</v>
      </c>
      <c r="Y14" s="138">
        <f t="shared" si="2"/>
        <v>1049832.42</v>
      </c>
    </row>
    <row r="15" spans="1:25" x14ac:dyDescent="0.25">
      <c r="A15" s="49">
        <v>12</v>
      </c>
      <c r="B15" s="88" t="s">
        <v>88</v>
      </c>
      <c r="C15" s="89">
        <v>7838.97</v>
      </c>
      <c r="D15" s="89">
        <v>143000</v>
      </c>
      <c r="E15" s="89">
        <v>270478</v>
      </c>
      <c r="F15" s="89">
        <v>4007</v>
      </c>
      <c r="G15" s="89">
        <v>3743292</v>
      </c>
      <c r="H15" s="72">
        <v>13024.800000000003</v>
      </c>
      <c r="I15" s="132">
        <v>-8280</v>
      </c>
      <c r="J15" s="132">
        <v>32219</v>
      </c>
      <c r="K15" s="132">
        <v>0</v>
      </c>
      <c r="L15" s="132">
        <v>16352.25</v>
      </c>
      <c r="M15" s="71">
        <v>11604</v>
      </c>
      <c r="N15" s="89">
        <v>0</v>
      </c>
      <c r="O15" s="73">
        <v>3282496.14</v>
      </c>
      <c r="P15" s="135">
        <v>-2578.8300000000745</v>
      </c>
      <c r="Q15" s="74">
        <v>0</v>
      </c>
      <c r="R15" s="76">
        <f t="shared" si="0"/>
        <v>7513453.3300000001</v>
      </c>
      <c r="S15" s="76">
        <v>495988.83999999997</v>
      </c>
      <c r="T15" s="76">
        <v>1616.22</v>
      </c>
      <c r="U15" s="75">
        <v>2311918</v>
      </c>
      <c r="V15" s="58">
        <v>0</v>
      </c>
      <c r="W15" s="138">
        <v>70953</v>
      </c>
      <c r="X15" s="138">
        <f t="shared" si="1"/>
        <v>2880476.06</v>
      </c>
      <c r="Y15" s="138">
        <f t="shared" si="2"/>
        <v>10393929.390000001</v>
      </c>
    </row>
    <row r="16" spans="1:25" x14ac:dyDescent="0.25">
      <c r="A16" s="49">
        <v>13</v>
      </c>
      <c r="B16" s="88" t="s">
        <v>89</v>
      </c>
      <c r="C16" s="89">
        <v>0</v>
      </c>
      <c r="D16" s="89">
        <v>143000</v>
      </c>
      <c r="E16" s="89">
        <v>271355</v>
      </c>
      <c r="F16" s="89">
        <v>0</v>
      </c>
      <c r="G16" s="89">
        <v>522091</v>
      </c>
      <c r="H16" s="72">
        <v>0</v>
      </c>
      <c r="I16" s="132">
        <v>0</v>
      </c>
      <c r="J16" s="132">
        <v>0</v>
      </c>
      <c r="K16" s="132">
        <v>0</v>
      </c>
      <c r="L16" s="132">
        <v>117412</v>
      </c>
      <c r="M16" s="71">
        <v>0</v>
      </c>
      <c r="N16" s="89">
        <v>0</v>
      </c>
      <c r="O16" s="73">
        <v>22604</v>
      </c>
      <c r="P16" s="135">
        <v>-619293.05000000005</v>
      </c>
      <c r="Q16" s="74">
        <v>0</v>
      </c>
      <c r="R16" s="76">
        <f t="shared" si="0"/>
        <v>457168.94999999995</v>
      </c>
      <c r="S16" s="76">
        <v>384058</v>
      </c>
      <c r="T16" s="76">
        <v>0</v>
      </c>
      <c r="U16" s="75">
        <v>539000</v>
      </c>
      <c r="V16" s="58">
        <v>0</v>
      </c>
      <c r="W16" s="138">
        <v>0</v>
      </c>
      <c r="X16" s="138">
        <f t="shared" si="1"/>
        <v>923058</v>
      </c>
      <c r="Y16" s="138">
        <f t="shared" si="2"/>
        <v>1380226.95</v>
      </c>
    </row>
    <row r="17" spans="1:25" x14ac:dyDescent="0.25">
      <c r="A17" s="49">
        <v>14</v>
      </c>
      <c r="B17" s="88" t="s">
        <v>90</v>
      </c>
      <c r="C17" s="89">
        <v>7838.97</v>
      </c>
      <c r="D17" s="89">
        <v>0</v>
      </c>
      <c r="E17" s="89">
        <v>-877</v>
      </c>
      <c r="F17" s="89">
        <v>4007</v>
      </c>
      <c r="G17" s="89">
        <v>3221201</v>
      </c>
      <c r="H17" s="72">
        <v>13024.800000000003</v>
      </c>
      <c r="I17" s="132">
        <v>-8280</v>
      </c>
      <c r="J17" s="132">
        <v>32219</v>
      </c>
      <c r="K17" s="132">
        <v>0</v>
      </c>
      <c r="L17" s="132">
        <v>-101059.75</v>
      </c>
      <c r="M17" s="71">
        <v>11604</v>
      </c>
      <c r="N17" s="89">
        <v>0</v>
      </c>
      <c r="O17" s="73">
        <v>3252892.14</v>
      </c>
      <c r="P17" s="135">
        <v>616714.22</v>
      </c>
      <c r="Q17" s="74">
        <v>0</v>
      </c>
      <c r="R17" s="76">
        <f t="shared" si="0"/>
        <v>7049284.3799999999</v>
      </c>
      <c r="S17" s="76">
        <v>109292.84</v>
      </c>
      <c r="T17" s="76">
        <v>1616.22</v>
      </c>
      <c r="U17" s="75">
        <v>1772918</v>
      </c>
      <c r="V17" s="58">
        <v>0</v>
      </c>
      <c r="W17" s="138">
        <v>70953</v>
      </c>
      <c r="X17" s="138">
        <f t="shared" si="1"/>
        <v>1954780.06</v>
      </c>
      <c r="Y17" s="138">
        <f t="shared" si="2"/>
        <v>9004064.4399999995</v>
      </c>
    </row>
    <row r="18" spans="1:25" x14ac:dyDescent="0.25">
      <c r="A18" s="49">
        <v>15</v>
      </c>
      <c r="B18" s="88" t="s">
        <v>91</v>
      </c>
      <c r="C18" s="89">
        <v>76</v>
      </c>
      <c r="D18" s="89">
        <v>0</v>
      </c>
      <c r="E18" s="89">
        <v>0</v>
      </c>
      <c r="F18" s="89">
        <v>0</v>
      </c>
      <c r="G18" s="89">
        <v>807</v>
      </c>
      <c r="H18" s="72">
        <v>0</v>
      </c>
      <c r="I18" s="132">
        <v>0</v>
      </c>
      <c r="J18" s="132">
        <v>0</v>
      </c>
      <c r="K18" s="132">
        <v>0</v>
      </c>
      <c r="L18" s="132">
        <v>0</v>
      </c>
      <c r="M18" s="71">
        <v>0</v>
      </c>
      <c r="N18" s="89">
        <v>0</v>
      </c>
      <c r="O18" s="73">
        <v>0</v>
      </c>
      <c r="P18" s="135">
        <v>0</v>
      </c>
      <c r="Q18" s="74">
        <v>0</v>
      </c>
      <c r="R18" s="76">
        <f t="shared" si="0"/>
        <v>883</v>
      </c>
      <c r="S18" s="76">
        <v>0</v>
      </c>
      <c r="T18" s="76">
        <v>0</v>
      </c>
      <c r="U18" s="75">
        <v>0</v>
      </c>
      <c r="V18" s="58">
        <v>0</v>
      </c>
      <c r="W18" s="138">
        <v>0</v>
      </c>
      <c r="X18" s="138">
        <f t="shared" si="1"/>
        <v>0</v>
      </c>
      <c r="Y18" s="138">
        <f t="shared" si="2"/>
        <v>883</v>
      </c>
    </row>
    <row r="19" spans="1:25" x14ac:dyDescent="0.25">
      <c r="A19" s="49">
        <v>16</v>
      </c>
      <c r="B19" s="88" t="s">
        <v>92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72">
        <v>0</v>
      </c>
      <c r="I19" s="132">
        <v>0</v>
      </c>
      <c r="J19" s="132">
        <v>0</v>
      </c>
      <c r="K19" s="132">
        <v>0</v>
      </c>
      <c r="L19" s="132">
        <v>0</v>
      </c>
      <c r="M19" s="71">
        <v>0</v>
      </c>
      <c r="N19" s="89">
        <v>0</v>
      </c>
      <c r="O19" s="73">
        <v>0</v>
      </c>
      <c r="P19" s="135">
        <v>0</v>
      </c>
      <c r="Q19" s="74">
        <v>0</v>
      </c>
      <c r="R19" s="76">
        <f t="shared" si="0"/>
        <v>0</v>
      </c>
      <c r="S19" s="76">
        <v>0</v>
      </c>
      <c r="T19" s="76">
        <v>0</v>
      </c>
      <c r="U19" s="75">
        <v>498746</v>
      </c>
      <c r="V19" s="58">
        <v>46768</v>
      </c>
      <c r="W19" s="138">
        <v>0</v>
      </c>
      <c r="X19" s="138">
        <f t="shared" si="1"/>
        <v>545514</v>
      </c>
      <c r="Y19" s="138">
        <f t="shared" si="2"/>
        <v>545514</v>
      </c>
    </row>
    <row r="20" spans="1:25" x14ac:dyDescent="0.25">
      <c r="A20" s="49">
        <v>17</v>
      </c>
      <c r="B20" s="88" t="s">
        <v>93</v>
      </c>
      <c r="C20" s="89">
        <v>0</v>
      </c>
      <c r="D20" s="89">
        <v>0</v>
      </c>
      <c r="E20" s="89">
        <v>0</v>
      </c>
      <c r="F20" s="89">
        <v>0</v>
      </c>
      <c r="G20" s="89">
        <v>-22128</v>
      </c>
      <c r="H20" s="72">
        <v>0</v>
      </c>
      <c r="I20" s="132">
        <v>0</v>
      </c>
      <c r="J20" s="132">
        <v>0</v>
      </c>
      <c r="K20" s="132">
        <v>0</v>
      </c>
      <c r="L20" s="132">
        <v>0</v>
      </c>
      <c r="M20" s="71">
        <v>0</v>
      </c>
      <c r="N20" s="89">
        <v>0</v>
      </c>
      <c r="O20" s="73">
        <v>0</v>
      </c>
      <c r="P20" s="135">
        <v>0</v>
      </c>
      <c r="Q20" s="74">
        <v>0</v>
      </c>
      <c r="R20" s="76">
        <f t="shared" si="0"/>
        <v>-22128</v>
      </c>
      <c r="S20" s="76">
        <v>0</v>
      </c>
      <c r="T20" s="76">
        <v>0</v>
      </c>
      <c r="U20" s="75">
        <v>-22771</v>
      </c>
      <c r="V20" s="58">
        <v>118232</v>
      </c>
      <c r="W20" s="138">
        <v>0</v>
      </c>
      <c r="X20" s="138">
        <f t="shared" si="1"/>
        <v>95461</v>
      </c>
      <c r="Y20" s="138">
        <f t="shared" si="2"/>
        <v>73333</v>
      </c>
    </row>
    <row r="21" spans="1:25" x14ac:dyDescent="0.25">
      <c r="A21" s="49">
        <v>18</v>
      </c>
      <c r="B21" s="88" t="s">
        <v>94</v>
      </c>
      <c r="C21" s="89">
        <v>7914.97</v>
      </c>
      <c r="D21" s="89">
        <v>0</v>
      </c>
      <c r="E21" s="89">
        <v>-877</v>
      </c>
      <c r="F21" s="89">
        <v>4007</v>
      </c>
      <c r="G21" s="89">
        <v>3199880</v>
      </c>
      <c r="H21" s="72">
        <v>13024.800000000003</v>
      </c>
      <c r="I21" s="132">
        <v>-8280</v>
      </c>
      <c r="J21" s="132">
        <v>32219</v>
      </c>
      <c r="K21" s="132">
        <v>0</v>
      </c>
      <c r="L21" s="132">
        <v>-101059.75</v>
      </c>
      <c r="M21" s="71">
        <v>11604</v>
      </c>
      <c r="N21" s="89">
        <v>0</v>
      </c>
      <c r="O21" s="73">
        <v>3252892.14</v>
      </c>
      <c r="P21" s="135">
        <v>616714.22</v>
      </c>
      <c r="Q21" s="74">
        <v>0</v>
      </c>
      <c r="R21" s="76">
        <f t="shared" si="0"/>
        <v>7028039.3799999999</v>
      </c>
      <c r="S21" s="76">
        <v>109292.84</v>
      </c>
      <c r="T21" s="76">
        <v>1616.22</v>
      </c>
      <c r="U21" s="75">
        <v>2248893</v>
      </c>
      <c r="V21" s="58">
        <v>165000</v>
      </c>
      <c r="W21" s="138">
        <v>70953</v>
      </c>
      <c r="X21" s="138">
        <f t="shared" si="1"/>
        <v>2595755.06</v>
      </c>
      <c r="Y21" s="138">
        <f t="shared" si="2"/>
        <v>9623794.4399999995</v>
      </c>
    </row>
    <row r="22" spans="1:25" x14ac:dyDescent="0.25">
      <c r="A22" s="49">
        <v>19</v>
      </c>
      <c r="B22" s="88" t="s">
        <v>95</v>
      </c>
      <c r="C22" s="89">
        <v>10035.460000000001</v>
      </c>
      <c r="D22" s="89">
        <v>5263</v>
      </c>
      <c r="E22" s="89">
        <v>4692.13</v>
      </c>
      <c r="F22" s="89">
        <v>2513</v>
      </c>
      <c r="G22" s="89">
        <v>328119</v>
      </c>
      <c r="H22" s="72">
        <v>108708.56</v>
      </c>
      <c r="I22" s="132">
        <v>7011</v>
      </c>
      <c r="J22" s="132">
        <v>3304</v>
      </c>
      <c r="K22" s="132">
        <v>246</v>
      </c>
      <c r="L22" s="132">
        <v>29437.72</v>
      </c>
      <c r="M22" s="71">
        <v>165</v>
      </c>
      <c r="N22" s="89">
        <v>0</v>
      </c>
      <c r="O22" s="73">
        <v>384427.76</v>
      </c>
      <c r="P22" s="135">
        <v>767048.68</v>
      </c>
      <c r="Q22" s="74">
        <v>0</v>
      </c>
      <c r="R22" s="76">
        <f t="shared" si="0"/>
        <v>1650971.31</v>
      </c>
      <c r="S22" s="76">
        <v>292343.32</v>
      </c>
      <c r="T22" s="76">
        <v>12902.44</v>
      </c>
      <c r="U22" s="75">
        <v>617136.39</v>
      </c>
      <c r="V22" s="58">
        <v>9075</v>
      </c>
      <c r="W22" s="138">
        <v>0</v>
      </c>
      <c r="X22" s="138">
        <f t="shared" si="1"/>
        <v>931457.15</v>
      </c>
      <c r="Y22" s="138">
        <f t="shared" si="2"/>
        <v>2582428.46</v>
      </c>
    </row>
    <row r="23" spans="1:25" x14ac:dyDescent="0.25">
      <c r="A23" s="49">
        <v>20</v>
      </c>
      <c r="B23" s="88" t="s">
        <v>96</v>
      </c>
      <c r="C23" s="89">
        <v>140738.04</v>
      </c>
      <c r="D23" s="89">
        <v>93717</v>
      </c>
      <c r="E23" s="89">
        <v>42817</v>
      </c>
      <c r="F23" s="89">
        <v>7750</v>
      </c>
      <c r="G23" s="89">
        <v>4558</v>
      </c>
      <c r="H23" s="72">
        <v>33865.01</v>
      </c>
      <c r="I23" s="132">
        <v>27536</v>
      </c>
      <c r="J23" s="132">
        <v>0</v>
      </c>
      <c r="K23" s="132">
        <v>6107</v>
      </c>
      <c r="L23" s="132">
        <v>54316.29</v>
      </c>
      <c r="M23" s="71">
        <v>0</v>
      </c>
      <c r="N23" s="89">
        <v>0</v>
      </c>
      <c r="O23" s="73">
        <v>44036.92</v>
      </c>
      <c r="P23" s="135">
        <v>1923268.26</v>
      </c>
      <c r="Q23" s="74">
        <v>0</v>
      </c>
      <c r="R23" s="76">
        <f t="shared" si="0"/>
        <v>2378709.52</v>
      </c>
      <c r="S23" s="76">
        <v>669377.09</v>
      </c>
      <c r="T23" s="76">
        <v>0</v>
      </c>
      <c r="U23" s="75">
        <v>93664.49</v>
      </c>
      <c r="V23" s="58">
        <v>0</v>
      </c>
      <c r="W23" s="138">
        <v>0</v>
      </c>
      <c r="X23" s="138">
        <f t="shared" si="1"/>
        <v>763041.58</v>
      </c>
      <c r="Y23" s="138">
        <f t="shared" si="2"/>
        <v>3141751.1</v>
      </c>
    </row>
    <row r="24" spans="1:25" x14ac:dyDescent="0.25">
      <c r="A24" s="49">
        <v>21</v>
      </c>
      <c r="B24" s="88" t="s">
        <v>97</v>
      </c>
      <c r="C24" s="89">
        <v>-130702.58</v>
      </c>
      <c r="D24" s="89">
        <v>-88454</v>
      </c>
      <c r="E24" s="89">
        <v>-38124.870000000003</v>
      </c>
      <c r="F24" s="89">
        <v>-5237</v>
      </c>
      <c r="G24" s="89">
        <v>323561</v>
      </c>
      <c r="H24" s="72">
        <v>74843.549999999988</v>
      </c>
      <c r="I24" s="132">
        <v>-20525</v>
      </c>
      <c r="J24" s="132">
        <v>3304</v>
      </c>
      <c r="K24" s="132">
        <v>-5861</v>
      </c>
      <c r="L24" s="132">
        <v>-24878.57</v>
      </c>
      <c r="M24" s="71">
        <v>165</v>
      </c>
      <c r="N24" s="89">
        <v>0</v>
      </c>
      <c r="O24" s="73">
        <v>340390.84</v>
      </c>
      <c r="P24" s="135">
        <v>-1156219.58</v>
      </c>
      <c r="Q24" s="74">
        <v>0</v>
      </c>
      <c r="R24" s="76">
        <f t="shared" si="0"/>
        <v>-727738.21000000008</v>
      </c>
      <c r="S24" s="76">
        <v>-377033.76999999996</v>
      </c>
      <c r="T24" s="76">
        <v>12902.44</v>
      </c>
      <c r="U24" s="75">
        <v>523471.9</v>
      </c>
      <c r="V24" s="58">
        <v>9075</v>
      </c>
      <c r="W24" s="138">
        <v>0</v>
      </c>
      <c r="X24" s="138">
        <f t="shared" si="1"/>
        <v>168415.57000000007</v>
      </c>
      <c r="Y24" s="138">
        <f t="shared" si="2"/>
        <v>-559322.64</v>
      </c>
    </row>
    <row r="25" spans="1:25" x14ac:dyDescent="0.25">
      <c r="A25" s="49">
        <v>22</v>
      </c>
      <c r="B25" s="88" t="s">
        <v>98</v>
      </c>
      <c r="C25" s="89">
        <v>48601.96</v>
      </c>
      <c r="D25" s="89">
        <v>2254.9899999999998</v>
      </c>
      <c r="E25" s="89">
        <v>71769.180758997085</v>
      </c>
      <c r="F25" s="89">
        <v>24859.696682656901</v>
      </c>
      <c r="G25" s="89">
        <v>1209297</v>
      </c>
      <c r="H25" s="72">
        <v>259161.76226301788</v>
      </c>
      <c r="I25" s="132">
        <v>150871.47240789555</v>
      </c>
      <c r="J25" s="132">
        <v>64697.338352133906</v>
      </c>
      <c r="K25" s="132">
        <v>139.86254361755576</v>
      </c>
      <c r="L25" s="132">
        <v>115286.0819404158</v>
      </c>
      <c r="M25" s="71">
        <v>11417.705214147574</v>
      </c>
      <c r="N25" s="89">
        <v>1298</v>
      </c>
      <c r="O25" s="73">
        <v>4005969.9227805692</v>
      </c>
      <c r="P25" s="135">
        <v>1948222.7738595796</v>
      </c>
      <c r="Q25" s="74">
        <v>70.723196968967017</v>
      </c>
      <c r="R25" s="76">
        <f t="shared" si="0"/>
        <v>7913918.4699999997</v>
      </c>
      <c r="S25" s="76">
        <v>251326.47999999998</v>
      </c>
      <c r="T25" s="76">
        <v>38798.009999999995</v>
      </c>
      <c r="U25" s="75">
        <v>1547410.59</v>
      </c>
      <c r="V25" s="58">
        <v>46020</v>
      </c>
      <c r="W25" s="138">
        <v>4413</v>
      </c>
      <c r="X25" s="138">
        <f t="shared" si="1"/>
        <v>1887968.08</v>
      </c>
      <c r="Y25" s="138">
        <f t="shared" si="2"/>
        <v>9801886.5500000007</v>
      </c>
    </row>
    <row r="26" spans="1:25" x14ac:dyDescent="0.25">
      <c r="A26" s="49">
        <v>23</v>
      </c>
      <c r="B26" s="88" t="s">
        <v>99</v>
      </c>
      <c r="C26" s="89">
        <v>-74185.649999999994</v>
      </c>
      <c r="D26" s="89">
        <v>-86199.01</v>
      </c>
      <c r="E26" s="89">
        <v>32767.31075899709</v>
      </c>
      <c r="F26" s="89">
        <v>23629.696682656901</v>
      </c>
      <c r="G26" s="89">
        <v>4732738</v>
      </c>
      <c r="H26" s="72">
        <v>347030.11226301792</v>
      </c>
      <c r="I26" s="132">
        <v>122066.47240789555</v>
      </c>
      <c r="J26" s="132">
        <v>100220.3383521339</v>
      </c>
      <c r="K26" s="132">
        <v>-5721.1374563824438</v>
      </c>
      <c r="L26" s="132">
        <v>-10652.238059584204</v>
      </c>
      <c r="M26" s="71">
        <v>23186.705214147572</v>
      </c>
      <c r="N26" s="89">
        <v>1298</v>
      </c>
      <c r="O26" s="73">
        <v>7599252.9027805692</v>
      </c>
      <c r="P26" s="135">
        <v>1408717.4138595795</v>
      </c>
      <c r="Q26" s="74">
        <v>70.723196968967017</v>
      </c>
      <c r="R26" s="76">
        <f t="shared" si="0"/>
        <v>14214219.639999999</v>
      </c>
      <c r="S26" s="76">
        <v>-16414.449999999953</v>
      </c>
      <c r="T26" s="76">
        <v>53316.67</v>
      </c>
      <c r="U26" s="75">
        <v>4319775.49</v>
      </c>
      <c r="V26" s="58">
        <v>220095</v>
      </c>
      <c r="W26" s="138">
        <v>75366</v>
      </c>
      <c r="X26" s="138">
        <f t="shared" si="1"/>
        <v>4652138.71</v>
      </c>
      <c r="Y26" s="138">
        <f t="shared" si="2"/>
        <v>18866358.349999998</v>
      </c>
    </row>
    <row r="27" spans="1:25" x14ac:dyDescent="0.25">
      <c r="A27" s="49">
        <v>24</v>
      </c>
      <c r="B27" s="88" t="s">
        <v>100</v>
      </c>
      <c r="C27" s="89">
        <v>193622.25</v>
      </c>
      <c r="D27" s="89">
        <v>86199.01</v>
      </c>
      <c r="E27" s="89">
        <v>180218.1592410029</v>
      </c>
      <c r="F27" s="89">
        <v>7916.3033173430995</v>
      </c>
      <c r="G27" s="89">
        <v>625645</v>
      </c>
      <c r="H27" s="72">
        <v>219193.45773698215</v>
      </c>
      <c r="I27" s="132">
        <v>81566.527592104452</v>
      </c>
      <c r="J27" s="132">
        <v>-13933.338352133898</v>
      </c>
      <c r="K27" s="132">
        <v>5781.1374563824438</v>
      </c>
      <c r="L27" s="132">
        <v>179938.96805958418</v>
      </c>
      <c r="M27" s="71">
        <v>-7416.7052141475724</v>
      </c>
      <c r="N27" s="89">
        <v>1017</v>
      </c>
      <c r="O27" s="73">
        <v>-177281.10278056876</v>
      </c>
      <c r="P27" s="135">
        <v>1000390.7661404202</v>
      </c>
      <c r="Q27" s="74">
        <v>28.276803031032983</v>
      </c>
      <c r="R27" s="76">
        <f t="shared" si="0"/>
        <v>2382885.7100000004</v>
      </c>
      <c r="S27" s="76">
        <v>884979.08999999985</v>
      </c>
      <c r="T27" s="76">
        <v>25692.139999999985</v>
      </c>
      <c r="U27" s="75">
        <v>-652639.59</v>
      </c>
      <c r="V27" s="58">
        <v>-85524</v>
      </c>
      <c r="W27" s="138">
        <v>-92518</v>
      </c>
      <c r="X27" s="138">
        <f t="shared" si="1"/>
        <v>79989.639999999898</v>
      </c>
      <c r="Y27" s="138">
        <f t="shared" si="2"/>
        <v>2462875.3500000006</v>
      </c>
    </row>
    <row r="28" spans="1:25" x14ac:dyDescent="0.25">
      <c r="A28" s="49">
        <v>25</v>
      </c>
      <c r="B28" s="88" t="s">
        <v>101</v>
      </c>
      <c r="C28" s="89">
        <v>4860.4683758880083</v>
      </c>
      <c r="D28" s="89">
        <v>0</v>
      </c>
      <c r="E28" s="89">
        <v>2299.6222889334381</v>
      </c>
      <c r="F28" s="89">
        <v>1011.7508276151607</v>
      </c>
      <c r="G28" s="89">
        <v>174769.09284257473</v>
      </c>
      <c r="H28" s="72">
        <v>8410.7649144074239</v>
      </c>
      <c r="I28" s="132">
        <v>6530.9660901463894</v>
      </c>
      <c r="J28" s="132">
        <v>2767.4172212777967</v>
      </c>
      <c r="K28" s="132">
        <v>1.9243342945828201</v>
      </c>
      <c r="L28" s="132">
        <v>4161.5033987332308</v>
      </c>
      <c r="M28" s="71">
        <v>505.77919709285118</v>
      </c>
      <c r="N28" s="89">
        <v>10.793586197257262</v>
      </c>
      <c r="O28" s="73">
        <v>168273.44389950408</v>
      </c>
      <c r="P28" s="135">
        <v>67552.580310206948</v>
      </c>
      <c r="Q28" s="74">
        <v>3.175151586061653</v>
      </c>
      <c r="R28" s="76">
        <f t="shared" si="0"/>
        <v>441159.28243845794</v>
      </c>
      <c r="S28" s="76">
        <v>28589.188161670685</v>
      </c>
      <c r="T28" s="76">
        <v>288.95891428218522</v>
      </c>
      <c r="U28" s="75">
        <v>1123400.7022402312</v>
      </c>
      <c r="V28" s="58">
        <v>11154.368245357873</v>
      </c>
      <c r="W28" s="138">
        <v>92519</v>
      </c>
      <c r="X28" s="138">
        <f t="shared" si="1"/>
        <v>1255952.2175615421</v>
      </c>
      <c r="Y28" s="138">
        <f t="shared" si="2"/>
        <v>1697111.5</v>
      </c>
    </row>
    <row r="29" spans="1:25" x14ac:dyDescent="0.25">
      <c r="A29" s="49">
        <v>26</v>
      </c>
      <c r="B29" s="88" t="s">
        <v>102</v>
      </c>
      <c r="C29" s="89">
        <v>670.98570741800893</v>
      </c>
      <c r="D29" s="89">
        <v>0</v>
      </c>
      <c r="E29" s="89">
        <v>537.03142580961321</v>
      </c>
      <c r="F29" s="89">
        <v>0</v>
      </c>
      <c r="G29" s="89">
        <v>29438.881145329844</v>
      </c>
      <c r="H29" s="72">
        <v>2273.1131620519236</v>
      </c>
      <c r="I29" s="132">
        <v>0</v>
      </c>
      <c r="J29" s="132">
        <v>0</v>
      </c>
      <c r="K29" s="132">
        <v>0</v>
      </c>
      <c r="L29" s="132">
        <v>1074.7319071249788</v>
      </c>
      <c r="M29" s="71">
        <v>0</v>
      </c>
      <c r="N29" s="89">
        <v>3.8617320387844587</v>
      </c>
      <c r="O29" s="73">
        <v>26340.216623299828</v>
      </c>
      <c r="P29" s="135">
        <v>17000.018095248506</v>
      </c>
      <c r="Q29" s="74">
        <v>0</v>
      </c>
      <c r="R29" s="76">
        <f t="shared" si="0"/>
        <v>77338.839798321496</v>
      </c>
      <c r="S29" s="76">
        <v>6260.7484523054463</v>
      </c>
      <c r="T29" s="76">
        <v>196.65874707865132</v>
      </c>
      <c r="U29" s="75">
        <v>11870.673246351676</v>
      </c>
      <c r="V29" s="58">
        <v>1095.6497559427335</v>
      </c>
      <c r="W29" s="138">
        <v>0</v>
      </c>
      <c r="X29" s="138">
        <f t="shared" si="1"/>
        <v>19423.730201678507</v>
      </c>
      <c r="Y29" s="138">
        <f t="shared" si="2"/>
        <v>96762.57</v>
      </c>
    </row>
    <row r="30" spans="1:25" x14ac:dyDescent="0.25">
      <c r="A30" s="49">
        <v>27</v>
      </c>
      <c r="B30" s="88" t="s">
        <v>103</v>
      </c>
      <c r="C30" s="89">
        <v>199153.70408330602</v>
      </c>
      <c r="D30" s="89">
        <v>86199.01</v>
      </c>
      <c r="E30" s="89">
        <v>183054.81295574596</v>
      </c>
      <c r="F30" s="89">
        <v>8928.0541449582597</v>
      </c>
      <c r="G30" s="89">
        <v>829852.97398790461</v>
      </c>
      <c r="H30" s="72">
        <v>229877.33581344152</v>
      </c>
      <c r="I30" s="132">
        <v>88097.493682250846</v>
      </c>
      <c r="J30" s="132">
        <v>-11165.921130856103</v>
      </c>
      <c r="K30" s="132">
        <v>5783.0617906770267</v>
      </c>
      <c r="L30" s="132">
        <v>185175.2033654424</v>
      </c>
      <c r="M30" s="71">
        <v>-6910.9260170547213</v>
      </c>
      <c r="N30" s="89">
        <v>1031.6553182360419</v>
      </c>
      <c r="O30" s="73">
        <v>17332.557742235251</v>
      </c>
      <c r="P30" s="135">
        <v>1084943.3645458757</v>
      </c>
      <c r="Q30" s="74">
        <v>31.451954617094636</v>
      </c>
      <c r="R30" s="76">
        <f t="shared" si="0"/>
        <v>2901383.8322367799</v>
      </c>
      <c r="S30" s="76">
        <v>919829.02661397588</v>
      </c>
      <c r="T30" s="76">
        <v>26177.757661360822</v>
      </c>
      <c r="U30" s="75">
        <v>482631.78548658302</v>
      </c>
      <c r="V30" s="58">
        <v>-73273.981998699383</v>
      </c>
      <c r="W30" s="138">
        <v>1</v>
      </c>
      <c r="X30" s="138">
        <f t="shared" si="1"/>
        <v>1355365.5877632203</v>
      </c>
      <c r="Y30" s="138">
        <f t="shared" si="2"/>
        <v>4256749.42</v>
      </c>
    </row>
    <row r="31" spans="1:25" x14ac:dyDescent="0.25">
      <c r="A31" s="49">
        <v>28</v>
      </c>
      <c r="B31" s="88" t="s">
        <v>104</v>
      </c>
      <c r="C31" s="89">
        <v>199153.70408330602</v>
      </c>
      <c r="D31" s="89">
        <v>86199.01</v>
      </c>
      <c r="E31" s="89">
        <v>183054.81295574596</v>
      </c>
      <c r="F31" s="89">
        <v>8928.0541449582597</v>
      </c>
      <c r="G31" s="89">
        <v>829852.97398790461</v>
      </c>
      <c r="H31" s="72">
        <v>229877.33581344152</v>
      </c>
      <c r="I31" s="132">
        <v>88097.493682250846</v>
      </c>
      <c r="J31" s="132">
        <v>-11165.921130856103</v>
      </c>
      <c r="K31" s="132">
        <v>5783.0617906770267</v>
      </c>
      <c r="L31" s="132">
        <v>185175.2033654424</v>
      </c>
      <c r="M31" s="71">
        <v>-6910.9260170547213</v>
      </c>
      <c r="N31" s="89">
        <v>1031.6553182360419</v>
      </c>
      <c r="O31" s="73">
        <v>17332.557742235251</v>
      </c>
      <c r="P31" s="135">
        <v>1084943.3645458757</v>
      </c>
      <c r="Q31" s="74">
        <v>31.451954617094636</v>
      </c>
      <c r="R31" s="76">
        <f t="shared" si="0"/>
        <v>2901383.8322367799</v>
      </c>
      <c r="S31" s="76">
        <v>919829.02661397588</v>
      </c>
      <c r="T31" s="76">
        <v>26177.757661360822</v>
      </c>
      <c r="U31" s="75">
        <v>482631.78548658302</v>
      </c>
      <c r="V31" s="58">
        <v>-73273.981998699383</v>
      </c>
      <c r="W31" s="138">
        <v>1</v>
      </c>
      <c r="X31" s="138">
        <f t="shared" si="1"/>
        <v>1355365.5877632203</v>
      </c>
      <c r="Y31" s="138">
        <f t="shared" si="2"/>
        <v>4256749.42</v>
      </c>
    </row>
    <row r="32" spans="1:25" x14ac:dyDescent="0.25">
      <c r="A32" s="49">
        <v>29</v>
      </c>
      <c r="B32" s="88" t="s">
        <v>105</v>
      </c>
      <c r="C32" s="89">
        <v>1879.8621936948005</v>
      </c>
      <c r="D32" s="89">
        <v>11789.08949471931</v>
      </c>
      <c r="E32" s="89">
        <v>19693.164246994922</v>
      </c>
      <c r="F32" s="89">
        <v>1673.8115192955518</v>
      </c>
      <c r="G32" s="89">
        <v>190992.63978517585</v>
      </c>
      <c r="H32" s="72">
        <v>20626.136042081031</v>
      </c>
      <c r="I32" s="132">
        <v>8417.9705919816515</v>
      </c>
      <c r="J32" s="132">
        <v>2206.6018310419176</v>
      </c>
      <c r="K32" s="132">
        <v>618.68329448167003</v>
      </c>
      <c r="L32" s="132">
        <v>16161.945179278358</v>
      </c>
      <c r="M32" s="71">
        <v>110.53455668645449</v>
      </c>
      <c r="N32" s="89">
        <v>40.512205539354696</v>
      </c>
      <c r="O32" s="73">
        <v>156850.52161080111</v>
      </c>
      <c r="P32" s="135">
        <v>371337.24147293234</v>
      </c>
      <c r="Q32" s="74">
        <v>0</v>
      </c>
      <c r="R32" s="76">
        <f t="shared" si="0"/>
        <v>802398.7140247043</v>
      </c>
      <c r="S32" s="76">
        <v>57014.623940171849</v>
      </c>
      <c r="T32" s="76">
        <v>104.26424216132843</v>
      </c>
      <c r="U32" s="75">
        <v>146244.00106975783</v>
      </c>
      <c r="V32" s="58">
        <v>2448.5559094418709</v>
      </c>
      <c r="W32" s="138">
        <v>7010.0408137627592</v>
      </c>
      <c r="X32" s="138">
        <f t="shared" si="1"/>
        <v>212821.48597529563</v>
      </c>
      <c r="Y32" s="138">
        <f t="shared" si="2"/>
        <v>1015220.2</v>
      </c>
    </row>
    <row r="33" spans="1:25" x14ac:dyDescent="0.25">
      <c r="A33" s="49">
        <v>30</v>
      </c>
      <c r="B33" s="88" t="s">
        <v>106</v>
      </c>
      <c r="C33" s="89">
        <v>197273.84188961121</v>
      </c>
      <c r="D33" s="89">
        <v>74409.920505280679</v>
      </c>
      <c r="E33" s="89">
        <v>163361.64870875102</v>
      </c>
      <c r="F33" s="89">
        <v>7254.2426256627077</v>
      </c>
      <c r="G33" s="89">
        <v>638860.3342027287</v>
      </c>
      <c r="H33" s="72">
        <v>209251.19977136047</v>
      </c>
      <c r="I33" s="132">
        <v>79679.523090269198</v>
      </c>
      <c r="J33" s="132">
        <v>-13372.522961898019</v>
      </c>
      <c r="K33" s="132">
        <v>5164.378496195357</v>
      </c>
      <c r="L33" s="132">
        <v>169013.25818616402</v>
      </c>
      <c r="M33" s="71">
        <v>-7021.4605737411757</v>
      </c>
      <c r="N33" s="89">
        <v>991.14311269668724</v>
      </c>
      <c r="O33" s="73">
        <v>-139517.96386856597</v>
      </c>
      <c r="P33" s="135">
        <v>713606.12307294318</v>
      </c>
      <c r="Q33" s="74">
        <v>31.451954617094636</v>
      </c>
      <c r="R33" s="76">
        <f t="shared" si="0"/>
        <v>2098985.1182120754</v>
      </c>
      <c r="S33" s="76">
        <v>862814.40267380408</v>
      </c>
      <c r="T33" s="76">
        <v>26073.493419199494</v>
      </c>
      <c r="U33" s="75">
        <v>336387.78441682516</v>
      </c>
      <c r="V33" s="58">
        <v>-75722.537908141254</v>
      </c>
      <c r="W33" s="138">
        <v>-7009.0408137627592</v>
      </c>
      <c r="X33" s="138">
        <f t="shared" si="1"/>
        <v>1142544.1017879248</v>
      </c>
      <c r="Y33" s="138">
        <f t="shared" si="2"/>
        <v>3241529.22</v>
      </c>
    </row>
    <row r="34" spans="1:25" ht="15.75" thickBot="1" x14ac:dyDescent="0.3">
      <c r="A34" s="59">
        <v>31</v>
      </c>
      <c r="B34" s="90" t="s">
        <v>107</v>
      </c>
      <c r="C34" s="91">
        <v>197273.84188961121</v>
      </c>
      <c r="D34" s="91">
        <v>74409.920505280679</v>
      </c>
      <c r="E34" s="91">
        <v>163361.64870875102</v>
      </c>
      <c r="F34" s="91">
        <v>7254.2426256627077</v>
      </c>
      <c r="G34" s="91">
        <v>638860.3342027287</v>
      </c>
      <c r="H34" s="78">
        <v>209251.19977136047</v>
      </c>
      <c r="I34" s="133">
        <v>79679.523090269198</v>
      </c>
      <c r="J34" s="133">
        <v>-13372.522961898019</v>
      </c>
      <c r="K34" s="133">
        <v>5164.378496195357</v>
      </c>
      <c r="L34" s="133">
        <v>169013.25818616402</v>
      </c>
      <c r="M34" s="77">
        <v>-7021.4605737411757</v>
      </c>
      <c r="N34" s="91">
        <v>991.14311269668724</v>
      </c>
      <c r="O34" s="79">
        <v>-139517.96386856597</v>
      </c>
      <c r="P34" s="136">
        <v>713606.12307294318</v>
      </c>
      <c r="Q34" s="80">
        <v>31.451954617094636</v>
      </c>
      <c r="R34" s="82">
        <f>SUM(C34:Q34)</f>
        <v>2098985.1182120754</v>
      </c>
      <c r="S34" s="82">
        <v>862814.40267380408</v>
      </c>
      <c r="T34" s="82">
        <v>26073.493419199494</v>
      </c>
      <c r="U34" s="81">
        <v>336387.78441682516</v>
      </c>
      <c r="V34" s="68">
        <v>-75722.537908141254</v>
      </c>
      <c r="W34" s="139">
        <v>-7009.0408137627592</v>
      </c>
      <c r="X34" s="139">
        <f>SUM(S34:W34)</f>
        <v>1142544.1017879248</v>
      </c>
      <c r="Y34" s="139">
        <f>R34+X34</f>
        <v>3241529.22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7B8E-3FB0-45AE-BD9D-1B50DEB76377}">
  <dimension ref="A1:Y34"/>
  <sheetViews>
    <sheetView workbookViewId="0">
      <selection activeCell="I1" sqref="I1"/>
    </sheetView>
  </sheetViews>
  <sheetFormatPr defaultRowHeight="15" x14ac:dyDescent="0.25"/>
  <cols>
    <col min="1" max="1" width="9.140625" style="31"/>
    <col min="2" max="2" width="41.5703125" style="31" customWidth="1"/>
    <col min="3" max="3" width="13.5703125" style="31" customWidth="1"/>
    <col min="4" max="4" width="11.85546875" style="31" customWidth="1"/>
    <col min="5" max="5" width="12.140625" style="31" customWidth="1"/>
    <col min="6" max="6" width="11.85546875" style="31" customWidth="1"/>
    <col min="7" max="7" width="13.7109375" style="31" customWidth="1"/>
    <col min="8" max="8" width="13.42578125" style="31" customWidth="1"/>
    <col min="9" max="9" width="13.140625" style="31" customWidth="1"/>
    <col min="10" max="10" width="13.42578125" style="31" customWidth="1"/>
    <col min="11" max="11" width="12.5703125" style="31" customWidth="1"/>
    <col min="12" max="12" width="12.28515625" style="31" customWidth="1"/>
    <col min="13" max="13" width="13.85546875" style="31" customWidth="1"/>
    <col min="14" max="14" width="13.7109375" style="31" customWidth="1"/>
    <col min="15" max="15" width="11.5703125" style="31" customWidth="1"/>
    <col min="16" max="16" width="13.42578125" style="31" customWidth="1"/>
    <col min="17" max="17" width="11.28515625" style="31" customWidth="1"/>
    <col min="18" max="19" width="13.7109375" style="31" customWidth="1"/>
    <col min="20" max="21" width="15" style="31" customWidth="1"/>
    <col min="22" max="22" width="12.85546875" style="31" customWidth="1"/>
    <col min="23" max="23" width="17.42578125" style="31" customWidth="1"/>
    <col min="24" max="24" width="12.5703125" style="31" customWidth="1"/>
    <col min="25" max="25" width="13.42578125" style="31" customWidth="1"/>
    <col min="26" max="16384" width="9.140625" style="31"/>
  </cols>
  <sheetData>
    <row r="1" spans="1:25" ht="25.5" x14ac:dyDescent="0.35">
      <c r="A1" s="126" t="s">
        <v>110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5" ht="15.75" thickBot="1" x14ac:dyDescent="0.3"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25" s="141" customFormat="1" ht="42.75" customHeight="1" thickBot="1" x14ac:dyDescent="0.3">
      <c r="A3" s="32" t="s">
        <v>56</v>
      </c>
      <c r="B3" s="33" t="s">
        <v>57</v>
      </c>
      <c r="C3" s="163" t="s">
        <v>58</v>
      </c>
      <c r="D3" s="35" t="s">
        <v>59</v>
      </c>
      <c r="E3" s="34" t="s">
        <v>60</v>
      </c>
      <c r="F3" s="36" t="s">
        <v>61</v>
      </c>
      <c r="G3" s="38" t="s">
        <v>62</v>
      </c>
      <c r="H3" s="36" t="s">
        <v>64</v>
      </c>
      <c r="I3" s="36" t="s">
        <v>113</v>
      </c>
      <c r="J3" s="39" t="s">
        <v>114</v>
      </c>
      <c r="K3" s="37" t="s">
        <v>115</v>
      </c>
      <c r="L3" s="38" t="s">
        <v>65</v>
      </c>
      <c r="M3" s="36" t="s">
        <v>66</v>
      </c>
      <c r="N3" s="39" t="s">
        <v>67</v>
      </c>
      <c r="O3" s="36" t="s">
        <v>68</v>
      </c>
      <c r="P3" s="39" t="s">
        <v>69</v>
      </c>
      <c r="Q3" s="37" t="s">
        <v>70</v>
      </c>
      <c r="R3" s="38" t="s">
        <v>71</v>
      </c>
      <c r="S3" s="38" t="s">
        <v>72</v>
      </c>
      <c r="T3" s="38" t="s">
        <v>63</v>
      </c>
      <c r="U3" s="36" t="s">
        <v>73</v>
      </c>
      <c r="V3" s="37" t="s">
        <v>74</v>
      </c>
      <c r="W3" s="33" t="s">
        <v>75</v>
      </c>
      <c r="X3" s="33" t="s">
        <v>71</v>
      </c>
      <c r="Y3" s="164" t="s">
        <v>76</v>
      </c>
    </row>
    <row r="4" spans="1:25" x14ac:dyDescent="0.25">
      <c r="A4" s="40">
        <v>1</v>
      </c>
      <c r="B4" s="41" t="s">
        <v>77</v>
      </c>
      <c r="C4" s="51">
        <v>199816.47999999998</v>
      </c>
      <c r="D4" s="42">
        <v>113213</v>
      </c>
      <c r="E4" s="42">
        <v>552936.25</v>
      </c>
      <c r="F4" s="43">
        <v>11350</v>
      </c>
      <c r="G4" s="42">
        <v>5365004</v>
      </c>
      <c r="H4" s="43">
        <v>471093.81</v>
      </c>
      <c r="I4" s="131">
        <v>466035</v>
      </c>
      <c r="J4" s="131">
        <v>39871</v>
      </c>
      <c r="K4" s="44">
        <v>9527</v>
      </c>
      <c r="L4" s="42">
        <v>660878.1</v>
      </c>
      <c r="M4" s="43">
        <v>8602</v>
      </c>
      <c r="N4" s="44">
        <v>1069</v>
      </c>
      <c r="O4" s="45">
        <v>7341384.8599999994</v>
      </c>
      <c r="P4" s="134">
        <v>12697432.210000001</v>
      </c>
      <c r="Q4" s="46">
        <v>0</v>
      </c>
      <c r="R4" s="48">
        <f>SUM(C4:Q4)</f>
        <v>27938212.710000001</v>
      </c>
      <c r="S4" s="48">
        <v>2804173.88</v>
      </c>
      <c r="T4" s="47">
        <v>81859.210000000006</v>
      </c>
      <c r="U4" s="134">
        <v>4372737.45</v>
      </c>
      <c r="V4" s="162">
        <v>142901</v>
      </c>
      <c r="W4" s="151">
        <v>360548</v>
      </c>
      <c r="X4" s="151">
        <f>SUM(S4:W4)</f>
        <v>7762219.54</v>
      </c>
      <c r="Y4" s="43">
        <f>R4+X4</f>
        <v>35700432.25</v>
      </c>
    </row>
    <row r="5" spans="1:25" x14ac:dyDescent="0.25">
      <c r="A5" s="49">
        <v>2</v>
      </c>
      <c r="B5" s="50" t="s">
        <v>78</v>
      </c>
      <c r="C5" s="51">
        <v>34298.949999999997</v>
      </c>
      <c r="D5" s="51">
        <v>131699.13</v>
      </c>
      <c r="E5" s="51">
        <v>406316</v>
      </c>
      <c r="F5" s="52">
        <v>0</v>
      </c>
      <c r="G5" s="51">
        <v>196191</v>
      </c>
      <c r="H5" s="52">
        <v>90739.3</v>
      </c>
      <c r="I5" s="153">
        <v>319847</v>
      </c>
      <c r="J5" s="153">
        <v>8914</v>
      </c>
      <c r="K5" s="53">
        <v>9527</v>
      </c>
      <c r="L5" s="51">
        <v>454625</v>
      </c>
      <c r="M5" s="52">
        <v>1560</v>
      </c>
      <c r="N5" s="53">
        <v>0</v>
      </c>
      <c r="O5" s="54">
        <v>440591.44</v>
      </c>
      <c r="P5" s="154">
        <v>10935877.059999999</v>
      </c>
      <c r="Q5" s="55">
        <v>0</v>
      </c>
      <c r="R5" s="57">
        <f t="shared" ref="R5:R33" si="0">SUM(C5:Q5)</f>
        <v>13030185.879999999</v>
      </c>
      <c r="S5" s="57">
        <v>2121557.88</v>
      </c>
      <c r="T5" s="56">
        <v>0</v>
      </c>
      <c r="U5" s="154">
        <v>427833</v>
      </c>
      <c r="V5" s="160">
        <v>0</v>
      </c>
      <c r="W5" s="155">
        <v>0</v>
      </c>
      <c r="X5" s="152">
        <f t="shared" ref="X5:X33" si="1">SUM(S5:W5)</f>
        <v>2549390.88</v>
      </c>
      <c r="Y5" s="72">
        <f t="shared" ref="Y5:Y33" si="2">R5+X5</f>
        <v>15579576.759999998</v>
      </c>
    </row>
    <row r="6" spans="1:25" x14ac:dyDescent="0.25">
      <c r="A6" s="49">
        <v>3</v>
      </c>
      <c r="B6" s="50" t="s">
        <v>79</v>
      </c>
      <c r="C6" s="51">
        <v>165517.53</v>
      </c>
      <c r="D6" s="51">
        <v>-18486.130000000005</v>
      </c>
      <c r="E6" s="51">
        <v>146620.25</v>
      </c>
      <c r="F6" s="52">
        <v>11350</v>
      </c>
      <c r="G6" s="51">
        <v>5168813</v>
      </c>
      <c r="H6" s="52">
        <v>380354.51</v>
      </c>
      <c r="I6" s="153">
        <v>146188</v>
      </c>
      <c r="J6" s="153">
        <v>30957</v>
      </c>
      <c r="K6" s="53">
        <v>0</v>
      </c>
      <c r="L6" s="51">
        <v>206253.1</v>
      </c>
      <c r="M6" s="52">
        <v>7042</v>
      </c>
      <c r="N6" s="53">
        <v>1069</v>
      </c>
      <c r="O6" s="54">
        <v>6900793.4199999999</v>
      </c>
      <c r="P6" s="154">
        <v>1761555.15</v>
      </c>
      <c r="Q6" s="55">
        <v>0</v>
      </c>
      <c r="R6" s="57">
        <f t="shared" si="0"/>
        <v>14908026.83</v>
      </c>
      <c r="S6" s="57">
        <v>682616</v>
      </c>
      <c r="T6" s="56">
        <v>81859.210000000006</v>
      </c>
      <c r="U6" s="154">
        <v>3944904.45</v>
      </c>
      <c r="V6" s="160">
        <v>142901</v>
      </c>
      <c r="W6" s="155">
        <v>360548</v>
      </c>
      <c r="X6" s="152">
        <f t="shared" si="1"/>
        <v>5212828.66</v>
      </c>
      <c r="Y6" s="72">
        <f t="shared" si="2"/>
        <v>20120855.490000002</v>
      </c>
    </row>
    <row r="7" spans="1:25" x14ac:dyDescent="0.25">
      <c r="A7" s="49">
        <v>4</v>
      </c>
      <c r="B7" s="50" t="s">
        <v>80</v>
      </c>
      <c r="C7" s="51">
        <v>87143.25</v>
      </c>
      <c r="D7" s="51">
        <v>-13524</v>
      </c>
      <c r="E7" s="51">
        <v>42982.57</v>
      </c>
      <c r="F7" s="52">
        <v>56515</v>
      </c>
      <c r="G7" s="51">
        <v>2252636</v>
      </c>
      <c r="H7" s="52">
        <v>274962.94</v>
      </c>
      <c r="I7" s="153">
        <v>381530</v>
      </c>
      <c r="J7" s="153">
        <v>134293</v>
      </c>
      <c r="K7" s="53">
        <v>121</v>
      </c>
      <c r="L7" s="51">
        <v>114142.45</v>
      </c>
      <c r="M7" s="52">
        <v>32108</v>
      </c>
      <c r="N7" s="53">
        <v>0</v>
      </c>
      <c r="O7" s="54">
        <v>6495068.0199999996</v>
      </c>
      <c r="P7" s="154">
        <v>2234779.9299999997</v>
      </c>
      <c r="Q7" s="55">
        <v>65</v>
      </c>
      <c r="R7" s="57">
        <f t="shared" si="0"/>
        <v>12092823.16</v>
      </c>
      <c r="S7" s="57">
        <v>1403007.66</v>
      </c>
      <c r="T7" s="56">
        <v>99470.23</v>
      </c>
      <c r="U7" s="154">
        <v>16808965.989999998</v>
      </c>
      <c r="V7" s="160">
        <v>0</v>
      </c>
      <c r="W7" s="155">
        <v>10174735</v>
      </c>
      <c r="X7" s="152">
        <f t="shared" si="1"/>
        <v>28486178.879999999</v>
      </c>
      <c r="Y7" s="72">
        <f t="shared" si="2"/>
        <v>40579002.039999999</v>
      </c>
    </row>
    <row r="8" spans="1:25" x14ac:dyDescent="0.25">
      <c r="A8" s="49">
        <v>5</v>
      </c>
      <c r="B8" s="50" t="s">
        <v>81</v>
      </c>
      <c r="C8" s="51">
        <v>129081.22</v>
      </c>
      <c r="D8" s="51">
        <v>-7235.47</v>
      </c>
      <c r="E8" s="51">
        <v>31259.599999999999</v>
      </c>
      <c r="F8" s="52">
        <v>40861</v>
      </c>
      <c r="G8" s="51">
        <v>2271348</v>
      </c>
      <c r="H8" s="52">
        <v>265768.41000000003</v>
      </c>
      <c r="I8" s="153">
        <v>324923</v>
      </c>
      <c r="J8" s="153">
        <v>100749</v>
      </c>
      <c r="K8" s="53">
        <v>634</v>
      </c>
      <c r="L8" s="51">
        <v>112222.9</v>
      </c>
      <c r="M8" s="52">
        <v>22160</v>
      </c>
      <c r="N8" s="53">
        <v>0</v>
      </c>
      <c r="O8" s="54">
        <v>6189400.3200000003</v>
      </c>
      <c r="P8" s="154">
        <v>2518260.15</v>
      </c>
      <c r="Q8" s="55">
        <v>8</v>
      </c>
      <c r="R8" s="57">
        <f t="shared" si="0"/>
        <v>11999440.130000001</v>
      </c>
      <c r="S8" s="57">
        <v>1557692.28</v>
      </c>
      <c r="T8" s="56">
        <v>99470.23</v>
      </c>
      <c r="U8" s="154">
        <v>16494767</v>
      </c>
      <c r="V8" s="160">
        <v>0</v>
      </c>
      <c r="W8" s="155">
        <v>10461172</v>
      </c>
      <c r="X8" s="152">
        <f t="shared" si="1"/>
        <v>28613101.510000002</v>
      </c>
      <c r="Y8" s="72">
        <f t="shared" si="2"/>
        <v>40612541.640000001</v>
      </c>
    </row>
    <row r="9" spans="1:25" x14ac:dyDescent="0.25">
      <c r="A9" s="49">
        <v>6</v>
      </c>
      <c r="B9" s="50" t="s">
        <v>82</v>
      </c>
      <c r="C9" s="51">
        <v>123579.56</v>
      </c>
      <c r="D9" s="51">
        <v>-24774.660000000003</v>
      </c>
      <c r="E9" s="51">
        <v>158343.22</v>
      </c>
      <c r="F9" s="52">
        <v>27004</v>
      </c>
      <c r="G9" s="51">
        <v>5150101</v>
      </c>
      <c r="H9" s="52">
        <v>389549.04000000004</v>
      </c>
      <c r="I9" s="153">
        <v>202795</v>
      </c>
      <c r="J9" s="153">
        <v>64501</v>
      </c>
      <c r="K9" s="53">
        <v>-513</v>
      </c>
      <c r="L9" s="51">
        <v>208172.65000000002</v>
      </c>
      <c r="M9" s="52">
        <v>16990</v>
      </c>
      <c r="N9" s="53">
        <v>1069</v>
      </c>
      <c r="O9" s="54">
        <v>7206461.1200000001</v>
      </c>
      <c r="P9" s="154">
        <v>1478074.93</v>
      </c>
      <c r="Q9" s="55">
        <v>57</v>
      </c>
      <c r="R9" s="57">
        <f t="shared" si="0"/>
        <v>15001409.859999999</v>
      </c>
      <c r="S9" s="57">
        <v>527931.38</v>
      </c>
      <c r="T9" s="56">
        <v>81859.210000000006</v>
      </c>
      <c r="U9" s="154">
        <v>4259103.4399999995</v>
      </c>
      <c r="V9" s="160">
        <v>142901</v>
      </c>
      <c r="W9" s="155">
        <v>74111</v>
      </c>
      <c r="X9" s="152">
        <f t="shared" si="1"/>
        <v>5085906.0299999993</v>
      </c>
      <c r="Y9" s="72">
        <f t="shared" si="2"/>
        <v>20087315.890000001</v>
      </c>
    </row>
    <row r="10" spans="1:25" x14ac:dyDescent="0.25">
      <c r="A10" s="49">
        <v>7</v>
      </c>
      <c r="B10" s="50" t="s">
        <v>83</v>
      </c>
      <c r="C10" s="51">
        <v>18684</v>
      </c>
      <c r="D10" s="51">
        <v>80000</v>
      </c>
      <c r="E10" s="51">
        <v>364180.29000000004</v>
      </c>
      <c r="F10" s="52">
        <v>0</v>
      </c>
      <c r="G10" s="51">
        <v>2601013</v>
      </c>
      <c r="H10" s="52">
        <v>114710.76</v>
      </c>
      <c r="I10" s="153">
        <v>1141</v>
      </c>
      <c r="J10" s="153">
        <v>0</v>
      </c>
      <c r="K10" s="53">
        <v>0</v>
      </c>
      <c r="L10" s="51">
        <v>369036</v>
      </c>
      <c r="M10" s="52">
        <v>4957</v>
      </c>
      <c r="N10" s="53">
        <v>0</v>
      </c>
      <c r="O10" s="54">
        <v>3585984.0300000003</v>
      </c>
      <c r="P10" s="154">
        <v>1013502.66</v>
      </c>
      <c r="Q10" s="55">
        <v>0</v>
      </c>
      <c r="R10" s="57">
        <f t="shared" si="0"/>
        <v>8153208.7400000002</v>
      </c>
      <c r="S10" s="57">
        <v>167949.6</v>
      </c>
      <c r="T10" s="56">
        <v>0</v>
      </c>
      <c r="U10" s="154">
        <v>1275197</v>
      </c>
      <c r="V10" s="160">
        <v>0</v>
      </c>
      <c r="W10" s="155">
        <v>151829</v>
      </c>
      <c r="X10" s="152">
        <f t="shared" si="1"/>
        <v>1594975.6</v>
      </c>
      <c r="Y10" s="72">
        <f t="shared" si="2"/>
        <v>9748184.3399999999</v>
      </c>
    </row>
    <row r="11" spans="1:25" x14ac:dyDescent="0.25">
      <c r="A11" s="49">
        <v>8</v>
      </c>
      <c r="B11" s="50" t="s">
        <v>84</v>
      </c>
      <c r="C11" s="51">
        <v>0</v>
      </c>
      <c r="D11" s="51">
        <v>130000</v>
      </c>
      <c r="E11" s="51">
        <v>50000</v>
      </c>
      <c r="F11" s="52">
        <v>0</v>
      </c>
      <c r="G11" s="51">
        <v>371377</v>
      </c>
      <c r="H11" s="52">
        <v>94491</v>
      </c>
      <c r="I11" s="153">
        <v>197203</v>
      </c>
      <c r="J11" s="153">
        <v>180000</v>
      </c>
      <c r="K11" s="53">
        <v>0</v>
      </c>
      <c r="L11" s="51">
        <v>1121002</v>
      </c>
      <c r="M11" s="52">
        <v>10549</v>
      </c>
      <c r="N11" s="53">
        <v>0</v>
      </c>
      <c r="O11" s="54">
        <v>4323236.84</v>
      </c>
      <c r="P11" s="154">
        <v>2525678.7800000003</v>
      </c>
      <c r="Q11" s="55">
        <v>0</v>
      </c>
      <c r="R11" s="57">
        <f t="shared" si="0"/>
        <v>9003537.620000001</v>
      </c>
      <c r="S11" s="57">
        <v>-11373</v>
      </c>
      <c r="T11" s="56">
        <v>0</v>
      </c>
      <c r="U11" s="154">
        <v>673400</v>
      </c>
      <c r="V11" s="160">
        <v>0</v>
      </c>
      <c r="W11" s="155">
        <v>0</v>
      </c>
      <c r="X11" s="152">
        <f t="shared" si="1"/>
        <v>662027</v>
      </c>
      <c r="Y11" s="72">
        <f t="shared" si="2"/>
        <v>9665564.620000001</v>
      </c>
    </row>
    <row r="12" spans="1:25" x14ac:dyDescent="0.25">
      <c r="A12" s="49">
        <v>9</v>
      </c>
      <c r="B12" s="50" t="s">
        <v>85</v>
      </c>
      <c r="C12" s="51">
        <v>0</v>
      </c>
      <c r="D12" s="51">
        <v>50000</v>
      </c>
      <c r="E12" s="51">
        <v>50000</v>
      </c>
      <c r="F12" s="52">
        <v>25000</v>
      </c>
      <c r="G12" s="51">
        <v>264884</v>
      </c>
      <c r="H12" s="52">
        <v>324991</v>
      </c>
      <c r="I12" s="153">
        <v>202563</v>
      </c>
      <c r="J12" s="153">
        <v>180000</v>
      </c>
      <c r="K12" s="53">
        <v>0</v>
      </c>
      <c r="L12" s="51">
        <v>702228</v>
      </c>
      <c r="M12" s="52">
        <v>0</v>
      </c>
      <c r="N12" s="53">
        <v>0</v>
      </c>
      <c r="O12" s="54">
        <v>4083847.74</v>
      </c>
      <c r="P12" s="154">
        <v>3426746.7800000003</v>
      </c>
      <c r="Q12" s="55">
        <v>0</v>
      </c>
      <c r="R12" s="57">
        <f t="shared" si="0"/>
        <v>9310260.5199999996</v>
      </c>
      <c r="S12" s="57">
        <v>209673.55</v>
      </c>
      <c r="T12" s="56">
        <v>0</v>
      </c>
      <c r="U12" s="154">
        <v>1200000</v>
      </c>
      <c r="V12" s="160">
        <v>0</v>
      </c>
      <c r="W12" s="155">
        <v>0</v>
      </c>
      <c r="X12" s="152">
        <f t="shared" si="1"/>
        <v>1409673.55</v>
      </c>
      <c r="Y12" s="72">
        <f t="shared" si="2"/>
        <v>10719934.07</v>
      </c>
    </row>
    <row r="13" spans="1:25" x14ac:dyDescent="0.25">
      <c r="A13" s="49">
        <v>10</v>
      </c>
      <c r="B13" s="50" t="s">
        <v>86</v>
      </c>
      <c r="C13" s="51">
        <v>0</v>
      </c>
      <c r="D13" s="51">
        <v>13000</v>
      </c>
      <c r="E13" s="51">
        <v>5000</v>
      </c>
      <c r="F13" s="52">
        <v>0</v>
      </c>
      <c r="G13" s="51">
        <v>37138</v>
      </c>
      <c r="H13" s="52">
        <v>23724</v>
      </c>
      <c r="I13" s="153">
        <v>20045</v>
      </c>
      <c r="J13" s="153">
        <v>18000</v>
      </c>
      <c r="K13" s="53">
        <v>0</v>
      </c>
      <c r="L13" s="51">
        <v>116507</v>
      </c>
      <c r="M13" s="52">
        <v>1055</v>
      </c>
      <c r="N13" s="53">
        <v>0</v>
      </c>
      <c r="O13" s="54">
        <v>519302.94</v>
      </c>
      <c r="P13" s="154">
        <v>220765.48</v>
      </c>
      <c r="Q13" s="55">
        <v>0</v>
      </c>
      <c r="R13" s="57">
        <f t="shared" si="0"/>
        <v>974537.41999999993</v>
      </c>
      <c r="S13" s="57">
        <v>0</v>
      </c>
      <c r="T13" s="56">
        <v>0</v>
      </c>
      <c r="U13" s="154">
        <v>-2123400</v>
      </c>
      <c r="V13" s="160">
        <v>0</v>
      </c>
      <c r="W13" s="155">
        <v>0</v>
      </c>
      <c r="X13" s="152">
        <f t="shared" si="1"/>
        <v>-2123400</v>
      </c>
      <c r="Y13" s="72">
        <f t="shared" si="2"/>
        <v>-1148862.58</v>
      </c>
    </row>
    <row r="14" spans="1:25" x14ac:dyDescent="0.25">
      <c r="A14" s="49">
        <v>11</v>
      </c>
      <c r="B14" s="50" t="s">
        <v>87</v>
      </c>
      <c r="C14" s="51">
        <v>0</v>
      </c>
      <c r="D14" s="51">
        <v>5000</v>
      </c>
      <c r="E14" s="51">
        <v>5000</v>
      </c>
      <c r="F14" s="52">
        <v>2500</v>
      </c>
      <c r="G14" s="51">
        <v>26488</v>
      </c>
      <c r="H14" s="52">
        <v>23724</v>
      </c>
      <c r="I14" s="153">
        <v>20256</v>
      </c>
      <c r="J14" s="153">
        <v>18000</v>
      </c>
      <c r="K14" s="53">
        <v>0</v>
      </c>
      <c r="L14" s="51">
        <v>75829</v>
      </c>
      <c r="M14" s="52">
        <v>0</v>
      </c>
      <c r="N14" s="53">
        <v>0</v>
      </c>
      <c r="O14" s="54">
        <v>523362.94</v>
      </c>
      <c r="P14" s="154">
        <v>167497.48000000001</v>
      </c>
      <c r="Q14" s="55">
        <v>0</v>
      </c>
      <c r="R14" s="57">
        <f t="shared" si="0"/>
        <v>867657.41999999993</v>
      </c>
      <c r="S14" s="57">
        <v>4334</v>
      </c>
      <c r="T14" s="56">
        <v>0</v>
      </c>
      <c r="U14" s="154">
        <v>0</v>
      </c>
      <c r="V14" s="160">
        <v>0</v>
      </c>
      <c r="W14" s="155">
        <v>0</v>
      </c>
      <c r="X14" s="152">
        <f t="shared" si="1"/>
        <v>4334</v>
      </c>
      <c r="Y14" s="72">
        <f t="shared" si="2"/>
        <v>871991.41999999993</v>
      </c>
    </row>
    <row r="15" spans="1:25" x14ac:dyDescent="0.25">
      <c r="A15" s="49">
        <v>12</v>
      </c>
      <c r="B15" s="50" t="s">
        <v>88</v>
      </c>
      <c r="C15" s="51">
        <v>18684</v>
      </c>
      <c r="D15" s="51">
        <v>-8000</v>
      </c>
      <c r="E15" s="51">
        <v>364180.29000000004</v>
      </c>
      <c r="F15" s="52">
        <v>27500</v>
      </c>
      <c r="G15" s="51">
        <v>2483870</v>
      </c>
      <c r="H15" s="52">
        <v>345210.76</v>
      </c>
      <c r="I15" s="153">
        <v>6712</v>
      </c>
      <c r="J15" s="153">
        <v>0</v>
      </c>
      <c r="K15" s="53">
        <v>0</v>
      </c>
      <c r="L15" s="51">
        <v>-90416</v>
      </c>
      <c r="M15" s="52">
        <v>-6647</v>
      </c>
      <c r="N15" s="53">
        <v>0</v>
      </c>
      <c r="O15" s="54">
        <v>3350654.9299999997</v>
      </c>
      <c r="P15" s="154">
        <v>1861302.66</v>
      </c>
      <c r="Q15" s="55">
        <v>0</v>
      </c>
      <c r="R15" s="57">
        <f t="shared" si="0"/>
        <v>8353051.6399999997</v>
      </c>
      <c r="S15" s="57">
        <v>397656.15</v>
      </c>
      <c r="T15" s="56">
        <v>0</v>
      </c>
      <c r="U15" s="154">
        <v>3925197</v>
      </c>
      <c r="V15" s="160">
        <v>0</v>
      </c>
      <c r="W15" s="155">
        <v>151829</v>
      </c>
      <c r="X15" s="152">
        <f t="shared" si="1"/>
        <v>4474682.1500000004</v>
      </c>
      <c r="Y15" s="72">
        <f t="shared" si="2"/>
        <v>12827733.789999999</v>
      </c>
    </row>
    <row r="16" spans="1:25" x14ac:dyDescent="0.25">
      <c r="A16" s="49">
        <v>13</v>
      </c>
      <c r="B16" s="50" t="s">
        <v>89</v>
      </c>
      <c r="C16" s="51">
        <v>162.5</v>
      </c>
      <c r="D16" s="51">
        <v>-8000</v>
      </c>
      <c r="E16" s="51">
        <v>314964.23</v>
      </c>
      <c r="F16" s="52">
        <v>0</v>
      </c>
      <c r="G16" s="51">
        <v>54487</v>
      </c>
      <c r="H16" s="52">
        <v>0</v>
      </c>
      <c r="I16" s="153">
        <v>0</v>
      </c>
      <c r="J16" s="153">
        <v>0</v>
      </c>
      <c r="K16" s="53">
        <v>0</v>
      </c>
      <c r="L16" s="51">
        <v>-85953</v>
      </c>
      <c r="M16" s="52">
        <v>0</v>
      </c>
      <c r="N16" s="53">
        <v>0</v>
      </c>
      <c r="O16" s="54">
        <v>-148092.91</v>
      </c>
      <c r="P16" s="154">
        <v>894823</v>
      </c>
      <c r="Q16" s="55">
        <v>0</v>
      </c>
      <c r="R16" s="57">
        <f t="shared" si="0"/>
        <v>1022390.82</v>
      </c>
      <c r="S16" s="57">
        <v>193160</v>
      </c>
      <c r="T16" s="56">
        <v>0</v>
      </c>
      <c r="U16" s="154">
        <v>2402500</v>
      </c>
      <c r="V16" s="160">
        <v>0</v>
      </c>
      <c r="W16" s="155">
        <v>0</v>
      </c>
      <c r="X16" s="152">
        <f t="shared" si="1"/>
        <v>2595660</v>
      </c>
      <c r="Y16" s="72">
        <f t="shared" si="2"/>
        <v>3618050.82</v>
      </c>
    </row>
    <row r="17" spans="1:25" x14ac:dyDescent="0.25">
      <c r="A17" s="49">
        <v>14</v>
      </c>
      <c r="B17" s="50" t="s">
        <v>90</v>
      </c>
      <c r="C17" s="51">
        <v>18521.5</v>
      </c>
      <c r="D17" s="51">
        <v>0</v>
      </c>
      <c r="E17" s="51">
        <v>49216.06</v>
      </c>
      <c r="F17" s="52">
        <v>27500</v>
      </c>
      <c r="G17" s="51">
        <v>2429383</v>
      </c>
      <c r="H17" s="52">
        <v>345210.76</v>
      </c>
      <c r="I17" s="153">
        <v>6712</v>
      </c>
      <c r="J17" s="153">
        <v>0</v>
      </c>
      <c r="K17" s="53">
        <v>0</v>
      </c>
      <c r="L17" s="51">
        <v>-4463</v>
      </c>
      <c r="M17" s="52">
        <v>-6647</v>
      </c>
      <c r="N17" s="53">
        <v>0</v>
      </c>
      <c r="O17" s="54">
        <v>3272566.02</v>
      </c>
      <c r="P17" s="154">
        <v>966479.66</v>
      </c>
      <c r="Q17" s="55">
        <v>0</v>
      </c>
      <c r="R17" s="57">
        <f t="shared" si="0"/>
        <v>7104479</v>
      </c>
      <c r="S17" s="57">
        <v>78706.149999999994</v>
      </c>
      <c r="T17" s="56">
        <v>0</v>
      </c>
      <c r="U17" s="154">
        <v>1522697</v>
      </c>
      <c r="V17" s="160">
        <v>0</v>
      </c>
      <c r="W17" s="155">
        <v>151829</v>
      </c>
      <c r="X17" s="152">
        <f t="shared" si="1"/>
        <v>1753232.15</v>
      </c>
      <c r="Y17" s="72">
        <f t="shared" si="2"/>
        <v>8857711.1500000004</v>
      </c>
    </row>
    <row r="18" spans="1:25" x14ac:dyDescent="0.25">
      <c r="A18" s="49">
        <v>15</v>
      </c>
      <c r="B18" s="50" t="s">
        <v>91</v>
      </c>
      <c r="C18" s="51">
        <v>0</v>
      </c>
      <c r="D18" s="51">
        <v>0</v>
      </c>
      <c r="E18" s="51">
        <v>0</v>
      </c>
      <c r="F18" s="52">
        <v>0</v>
      </c>
      <c r="G18" s="51">
        <v>60000</v>
      </c>
      <c r="H18" s="52">
        <v>0</v>
      </c>
      <c r="I18" s="153">
        <v>0</v>
      </c>
      <c r="J18" s="153">
        <v>0</v>
      </c>
      <c r="K18" s="53">
        <v>0</v>
      </c>
      <c r="L18" s="51">
        <v>0</v>
      </c>
      <c r="M18" s="52">
        <v>0</v>
      </c>
      <c r="N18" s="53">
        <v>0</v>
      </c>
      <c r="O18" s="54">
        <v>0</v>
      </c>
      <c r="P18" s="154">
        <v>0</v>
      </c>
      <c r="Q18" s="55">
        <v>0</v>
      </c>
      <c r="R18" s="57">
        <f t="shared" si="0"/>
        <v>60000</v>
      </c>
      <c r="S18" s="57">
        <v>0</v>
      </c>
      <c r="T18" s="56">
        <v>0</v>
      </c>
      <c r="U18" s="154">
        <v>0</v>
      </c>
      <c r="V18" s="160">
        <v>0</v>
      </c>
      <c r="W18" s="155">
        <v>0</v>
      </c>
      <c r="X18" s="152">
        <f t="shared" si="1"/>
        <v>0</v>
      </c>
      <c r="Y18" s="72">
        <f t="shared" si="2"/>
        <v>60000</v>
      </c>
    </row>
    <row r="19" spans="1:25" x14ac:dyDescent="0.25">
      <c r="A19" s="49">
        <v>16</v>
      </c>
      <c r="B19" s="50" t="s">
        <v>92</v>
      </c>
      <c r="C19" s="51">
        <v>0</v>
      </c>
      <c r="D19" s="51">
        <v>0</v>
      </c>
      <c r="E19" s="51">
        <v>0</v>
      </c>
      <c r="F19" s="52">
        <v>0</v>
      </c>
      <c r="G19" s="51">
        <v>0</v>
      </c>
      <c r="H19" s="52">
        <v>0</v>
      </c>
      <c r="I19" s="153">
        <v>0</v>
      </c>
      <c r="J19" s="153">
        <v>0</v>
      </c>
      <c r="K19" s="53">
        <v>0</v>
      </c>
      <c r="L19" s="51">
        <v>0</v>
      </c>
      <c r="M19" s="52">
        <v>0</v>
      </c>
      <c r="N19" s="53">
        <v>0</v>
      </c>
      <c r="O19" s="54">
        <v>0</v>
      </c>
      <c r="P19" s="154">
        <v>0</v>
      </c>
      <c r="Q19" s="55">
        <v>0</v>
      </c>
      <c r="R19" s="57">
        <f t="shared" si="0"/>
        <v>0</v>
      </c>
      <c r="S19" s="57">
        <v>0</v>
      </c>
      <c r="T19" s="56">
        <v>0</v>
      </c>
      <c r="U19" s="154">
        <v>283540</v>
      </c>
      <c r="V19" s="160">
        <v>40214</v>
      </c>
      <c r="W19" s="155">
        <v>0</v>
      </c>
      <c r="X19" s="152">
        <f t="shared" si="1"/>
        <v>323754</v>
      </c>
      <c r="Y19" s="72">
        <f t="shared" si="2"/>
        <v>323754</v>
      </c>
    </row>
    <row r="20" spans="1:25" x14ac:dyDescent="0.25">
      <c r="A20" s="49">
        <v>17</v>
      </c>
      <c r="B20" s="50" t="s">
        <v>93</v>
      </c>
      <c r="C20" s="51">
        <v>0</v>
      </c>
      <c r="D20" s="51">
        <v>0</v>
      </c>
      <c r="E20" s="51">
        <v>0</v>
      </c>
      <c r="F20" s="52">
        <v>0</v>
      </c>
      <c r="G20" s="51">
        <v>-2205</v>
      </c>
      <c r="H20" s="52">
        <v>0</v>
      </c>
      <c r="I20" s="153">
        <v>0</v>
      </c>
      <c r="J20" s="153">
        <v>0</v>
      </c>
      <c r="K20" s="53">
        <v>0</v>
      </c>
      <c r="L20" s="51">
        <v>0</v>
      </c>
      <c r="M20" s="52">
        <v>0</v>
      </c>
      <c r="N20" s="53">
        <v>0</v>
      </c>
      <c r="O20" s="54">
        <v>0</v>
      </c>
      <c r="P20" s="154">
        <v>0</v>
      </c>
      <c r="Q20" s="55">
        <v>0</v>
      </c>
      <c r="R20" s="57">
        <f t="shared" si="0"/>
        <v>-2205</v>
      </c>
      <c r="S20" s="57">
        <v>0</v>
      </c>
      <c r="T20" s="56">
        <v>0</v>
      </c>
      <c r="U20" s="154">
        <v>136837</v>
      </c>
      <c r="V20" s="160">
        <v>139786</v>
      </c>
      <c r="W20" s="155">
        <v>0</v>
      </c>
      <c r="X20" s="152">
        <f t="shared" si="1"/>
        <v>276623</v>
      </c>
      <c r="Y20" s="72">
        <f t="shared" si="2"/>
        <v>274418</v>
      </c>
    </row>
    <row r="21" spans="1:25" x14ac:dyDescent="0.25">
      <c r="A21" s="49">
        <v>18</v>
      </c>
      <c r="B21" s="50" t="s">
        <v>94</v>
      </c>
      <c r="C21" s="51">
        <v>18521.5</v>
      </c>
      <c r="D21" s="51">
        <v>0</v>
      </c>
      <c r="E21" s="51">
        <v>49216.06</v>
      </c>
      <c r="F21" s="52">
        <v>27500</v>
      </c>
      <c r="G21" s="51">
        <v>2487178</v>
      </c>
      <c r="H21" s="52">
        <v>345210.76</v>
      </c>
      <c r="I21" s="153">
        <v>6712</v>
      </c>
      <c r="J21" s="153">
        <v>0</v>
      </c>
      <c r="K21" s="53">
        <v>0</v>
      </c>
      <c r="L21" s="51">
        <v>-4463</v>
      </c>
      <c r="M21" s="52">
        <v>-6647</v>
      </c>
      <c r="N21" s="53">
        <v>0</v>
      </c>
      <c r="O21" s="54">
        <v>3272566.02</v>
      </c>
      <c r="P21" s="154">
        <v>966479.66</v>
      </c>
      <c r="Q21" s="55">
        <v>0</v>
      </c>
      <c r="R21" s="57">
        <f t="shared" si="0"/>
        <v>7162274</v>
      </c>
      <c r="S21" s="57">
        <v>78706.149999999994</v>
      </c>
      <c r="T21" s="56">
        <v>0</v>
      </c>
      <c r="U21" s="154">
        <v>1943074</v>
      </c>
      <c r="V21" s="160">
        <v>180000</v>
      </c>
      <c r="W21" s="155">
        <v>151829</v>
      </c>
      <c r="X21" s="152">
        <f t="shared" si="1"/>
        <v>2353609.15</v>
      </c>
      <c r="Y21" s="72">
        <f t="shared" si="2"/>
        <v>9515883.1500000004</v>
      </c>
    </row>
    <row r="22" spans="1:25" x14ac:dyDescent="0.25">
      <c r="A22" s="49">
        <v>19</v>
      </c>
      <c r="B22" s="50" t="s">
        <v>95</v>
      </c>
      <c r="C22" s="51">
        <v>16683.96</v>
      </c>
      <c r="D22" s="51">
        <v>0</v>
      </c>
      <c r="E22" s="51">
        <v>8019.58</v>
      </c>
      <c r="F22" s="52">
        <v>404</v>
      </c>
      <c r="G22" s="51">
        <v>324049</v>
      </c>
      <c r="H22" s="52">
        <v>99658.22</v>
      </c>
      <c r="I22" s="153">
        <v>8920</v>
      </c>
      <c r="J22" s="153">
        <v>1428</v>
      </c>
      <c r="K22" s="53">
        <v>74</v>
      </c>
      <c r="L22" s="51">
        <v>22047.93</v>
      </c>
      <c r="M22" s="52">
        <v>305</v>
      </c>
      <c r="N22" s="53">
        <v>0</v>
      </c>
      <c r="O22" s="54">
        <v>403408.12</v>
      </c>
      <c r="P22" s="154">
        <v>745619.89</v>
      </c>
      <c r="Q22" s="55">
        <v>0</v>
      </c>
      <c r="R22" s="57">
        <f t="shared" si="0"/>
        <v>1630617.7000000002</v>
      </c>
      <c r="S22" s="57">
        <v>230553.33000000002</v>
      </c>
      <c r="T22" s="56">
        <v>14068.36</v>
      </c>
      <c r="U22" s="154">
        <v>636566.57999999996</v>
      </c>
      <c r="V22" s="160">
        <v>8710</v>
      </c>
      <c r="W22" s="155">
        <v>0</v>
      </c>
      <c r="X22" s="152">
        <f t="shared" si="1"/>
        <v>889898.27</v>
      </c>
      <c r="Y22" s="72">
        <f t="shared" si="2"/>
        <v>2520515.9700000002</v>
      </c>
    </row>
    <row r="23" spans="1:25" x14ac:dyDescent="0.25">
      <c r="A23" s="49">
        <v>20</v>
      </c>
      <c r="B23" s="50" t="s">
        <v>96</v>
      </c>
      <c r="C23" s="51">
        <v>10730.18</v>
      </c>
      <c r="D23" s="51">
        <v>-263.42000000000007</v>
      </c>
      <c r="E23" s="51">
        <v>18601.84</v>
      </c>
      <c r="F23" s="52">
        <v>0</v>
      </c>
      <c r="G23" s="51">
        <v>79</v>
      </c>
      <c r="H23" s="52">
        <v>16178.7</v>
      </c>
      <c r="I23" s="153">
        <v>30496</v>
      </c>
      <c r="J23" s="153">
        <v>200</v>
      </c>
      <c r="K23" s="53">
        <v>789</v>
      </c>
      <c r="L23" s="51">
        <v>46462</v>
      </c>
      <c r="M23" s="52">
        <v>0</v>
      </c>
      <c r="N23" s="53">
        <v>0</v>
      </c>
      <c r="O23" s="54">
        <v>24923.66</v>
      </c>
      <c r="P23" s="154">
        <v>1679985.57</v>
      </c>
      <c r="Q23" s="55">
        <v>0</v>
      </c>
      <c r="R23" s="57">
        <f t="shared" si="0"/>
        <v>1828182.53</v>
      </c>
      <c r="S23" s="57">
        <v>350982.3</v>
      </c>
      <c r="T23" s="56">
        <v>0</v>
      </c>
      <c r="U23" s="154">
        <v>74740</v>
      </c>
      <c r="V23" s="160">
        <v>0</v>
      </c>
      <c r="W23" s="155">
        <v>0</v>
      </c>
      <c r="X23" s="152">
        <f t="shared" si="1"/>
        <v>425722.3</v>
      </c>
      <c r="Y23" s="72">
        <f t="shared" si="2"/>
        <v>2253904.83</v>
      </c>
    </row>
    <row r="24" spans="1:25" x14ac:dyDescent="0.25">
      <c r="A24" s="49">
        <v>21</v>
      </c>
      <c r="B24" s="50" t="s">
        <v>97</v>
      </c>
      <c r="C24" s="51">
        <v>5953.78</v>
      </c>
      <c r="D24" s="51">
        <v>263.42000000000007</v>
      </c>
      <c r="E24" s="51">
        <v>-10582.26</v>
      </c>
      <c r="F24" s="52">
        <v>404</v>
      </c>
      <c r="G24" s="51">
        <v>323970</v>
      </c>
      <c r="H24" s="52">
        <v>83479.520000000004</v>
      </c>
      <c r="I24" s="153">
        <v>-21576</v>
      </c>
      <c r="J24" s="153">
        <v>1228</v>
      </c>
      <c r="K24" s="53">
        <v>-715</v>
      </c>
      <c r="L24" s="51">
        <v>-24414.07</v>
      </c>
      <c r="M24" s="52">
        <v>305</v>
      </c>
      <c r="N24" s="53">
        <v>0</v>
      </c>
      <c r="O24" s="54">
        <v>378484.45999999996</v>
      </c>
      <c r="P24" s="154">
        <v>-934365.67999999993</v>
      </c>
      <c r="Q24" s="55">
        <v>0</v>
      </c>
      <c r="R24" s="57">
        <f t="shared" si="0"/>
        <v>-197564.82999999996</v>
      </c>
      <c r="S24" s="57">
        <v>-120428.97</v>
      </c>
      <c r="T24" s="56">
        <v>14068.36</v>
      </c>
      <c r="U24" s="154">
        <v>561826.57999999996</v>
      </c>
      <c r="V24" s="160">
        <v>8710</v>
      </c>
      <c r="W24" s="155">
        <v>0</v>
      </c>
      <c r="X24" s="152">
        <f t="shared" si="1"/>
        <v>464175.97</v>
      </c>
      <c r="Y24" s="72">
        <f t="shared" si="2"/>
        <v>266611.14</v>
      </c>
    </row>
    <row r="25" spans="1:25" x14ac:dyDescent="0.25">
      <c r="A25" s="49">
        <v>22</v>
      </c>
      <c r="B25" s="50" t="s">
        <v>98</v>
      </c>
      <c r="C25" s="51">
        <v>63824.134886943044</v>
      </c>
      <c r="D25" s="51">
        <v>-8914.1159341183338</v>
      </c>
      <c r="E25" s="51">
        <v>86942.605450812494</v>
      </c>
      <c r="F25" s="52">
        <v>20532.794245890931</v>
      </c>
      <c r="G25" s="51">
        <v>1126623.6844139374</v>
      </c>
      <c r="H25" s="52">
        <v>291945.24764050485</v>
      </c>
      <c r="I25" s="153">
        <v>157824.05762462787</v>
      </c>
      <c r="J25" s="153">
        <v>49380.429960532179</v>
      </c>
      <c r="K25" s="53">
        <v>-354.46113346696961</v>
      </c>
      <c r="L25" s="51">
        <v>131187.70288409677</v>
      </c>
      <c r="M25" s="52">
        <v>12954.933055757921</v>
      </c>
      <c r="N25" s="53">
        <v>608.11760600210732</v>
      </c>
      <c r="O25" s="54">
        <v>4382840.3915948756</v>
      </c>
      <c r="P25" s="154">
        <v>1559780.393592733</v>
      </c>
      <c r="Q25" s="55">
        <v>42.717903718552172</v>
      </c>
      <c r="R25" s="57">
        <f t="shared" si="0"/>
        <v>7875218.6337928474</v>
      </c>
      <c r="S25" s="57">
        <v>157420.49551783261</v>
      </c>
      <c r="T25" s="56">
        <v>48609.28130632743</v>
      </c>
      <c r="U25" s="154">
        <v>1462808.7212438786</v>
      </c>
      <c r="V25" s="160">
        <v>48712.518139114298</v>
      </c>
      <c r="W25" s="155">
        <v>17313</v>
      </c>
      <c r="X25" s="152">
        <f t="shared" si="1"/>
        <v>1734864.016207153</v>
      </c>
      <c r="Y25" s="72">
        <f t="shared" si="2"/>
        <v>9610082.6500000004</v>
      </c>
    </row>
    <row r="26" spans="1:25" x14ac:dyDescent="0.25">
      <c r="A26" s="49">
        <v>23</v>
      </c>
      <c r="B26" s="50" t="s">
        <v>99</v>
      </c>
      <c r="C26" s="51">
        <v>88299.414886943036</v>
      </c>
      <c r="D26" s="51">
        <v>-8650.6959341183338</v>
      </c>
      <c r="E26" s="51">
        <v>125576.40545081248</v>
      </c>
      <c r="F26" s="52">
        <v>48436.794245890931</v>
      </c>
      <c r="G26" s="51">
        <v>3937771.6844139374</v>
      </c>
      <c r="H26" s="52">
        <v>720635.52764050476</v>
      </c>
      <c r="I26" s="153">
        <v>142960.05762462787</v>
      </c>
      <c r="J26" s="153">
        <v>50608.429960532179</v>
      </c>
      <c r="K26" s="53">
        <v>-1069.4611334669696</v>
      </c>
      <c r="L26" s="51">
        <v>102310.63288409676</v>
      </c>
      <c r="M26" s="52">
        <v>6612.9330557579215</v>
      </c>
      <c r="N26" s="53">
        <v>608.11760600210732</v>
      </c>
      <c r="O26" s="54">
        <v>8033890.8715948751</v>
      </c>
      <c r="P26" s="154">
        <v>1591894.3735927329</v>
      </c>
      <c r="Q26" s="55">
        <v>42.717903718552172</v>
      </c>
      <c r="R26" s="57">
        <f t="shared" si="0"/>
        <v>14839927.803792845</v>
      </c>
      <c r="S26" s="57">
        <v>115697.6755178326</v>
      </c>
      <c r="T26" s="56">
        <v>62677.64130632743</v>
      </c>
      <c r="U26" s="154">
        <v>3967709.3012438789</v>
      </c>
      <c r="V26" s="160">
        <v>237422.51813911431</v>
      </c>
      <c r="W26" s="155">
        <v>169142</v>
      </c>
      <c r="X26" s="152">
        <f t="shared" si="1"/>
        <v>4552649.1362071531</v>
      </c>
      <c r="Y26" s="72">
        <f t="shared" si="2"/>
        <v>19392576.939999998</v>
      </c>
    </row>
    <row r="27" spans="1:25" x14ac:dyDescent="0.25">
      <c r="A27" s="49">
        <v>24</v>
      </c>
      <c r="B27" s="50" t="s">
        <v>100</v>
      </c>
      <c r="C27" s="51">
        <v>35280.145113056955</v>
      </c>
      <c r="D27" s="51">
        <v>-16123.96406588167</v>
      </c>
      <c r="E27" s="51">
        <v>32766.814549187518</v>
      </c>
      <c r="F27" s="52">
        <v>-21432.794245890931</v>
      </c>
      <c r="G27" s="51">
        <v>1212329.3155860626</v>
      </c>
      <c r="H27" s="52">
        <v>-331086.48764050478</v>
      </c>
      <c r="I27" s="153">
        <v>59834.942375372135</v>
      </c>
      <c r="J27" s="153">
        <v>13892.570039467821</v>
      </c>
      <c r="K27" s="53">
        <v>556.46113346696961</v>
      </c>
      <c r="L27" s="51">
        <v>105862.01711590325</v>
      </c>
      <c r="M27" s="52">
        <v>10377.066944242079</v>
      </c>
      <c r="N27" s="53">
        <v>460.88239399789268</v>
      </c>
      <c r="O27" s="54">
        <v>-827429.75159487524</v>
      </c>
      <c r="P27" s="154">
        <v>-113819.44359273289</v>
      </c>
      <c r="Q27" s="55">
        <v>14.282096281447828</v>
      </c>
      <c r="R27" s="57">
        <f t="shared" si="0"/>
        <v>161482.05620715316</v>
      </c>
      <c r="S27" s="57">
        <v>412233.70448216738</v>
      </c>
      <c r="T27" s="56">
        <v>19181.568693672576</v>
      </c>
      <c r="U27" s="154">
        <v>291394.13875612128</v>
      </c>
      <c r="V27" s="160">
        <v>-94521.518139114312</v>
      </c>
      <c r="W27" s="155">
        <v>-95031</v>
      </c>
      <c r="X27" s="152">
        <f t="shared" si="1"/>
        <v>533256.89379284694</v>
      </c>
      <c r="Y27" s="72">
        <f t="shared" si="2"/>
        <v>694738.95000000007</v>
      </c>
    </row>
    <row r="28" spans="1:25" x14ac:dyDescent="0.25">
      <c r="A28" s="49">
        <v>25</v>
      </c>
      <c r="B28" s="50" t="s">
        <v>101</v>
      </c>
      <c r="C28" s="51">
        <v>4325.0885902330083</v>
      </c>
      <c r="D28" s="51">
        <v>-860.04249362777887</v>
      </c>
      <c r="E28" s="51">
        <v>2174.3485325095112</v>
      </c>
      <c r="F28" s="52">
        <v>969.23934614074005</v>
      </c>
      <c r="G28" s="51">
        <v>177492.00916379926</v>
      </c>
      <c r="H28" s="52">
        <v>1951.4020045827683</v>
      </c>
      <c r="I28" s="153">
        <v>7278.8065916386959</v>
      </c>
      <c r="J28" s="153">
        <v>2315.0980249379304</v>
      </c>
      <c r="K28" s="53">
        <v>-18.412819751525685</v>
      </c>
      <c r="L28" s="51">
        <v>4756.3356178903241</v>
      </c>
      <c r="M28" s="52">
        <v>609.81249040627949</v>
      </c>
      <c r="N28" s="53">
        <v>5.422243329923627</v>
      </c>
      <c r="O28" s="54">
        <v>206270.78251385124</v>
      </c>
      <c r="P28" s="154">
        <v>59043.684810136154</v>
      </c>
      <c r="Q28" s="55">
        <v>2.0458688612806317</v>
      </c>
      <c r="R28" s="57">
        <f t="shared" si="0"/>
        <v>466315.62048493774</v>
      </c>
      <c r="S28" s="57">
        <v>35209.331271251664</v>
      </c>
      <c r="T28" s="56">
        <v>214.0497355042647</v>
      </c>
      <c r="U28" s="154">
        <v>1212066.9162986954</v>
      </c>
      <c r="V28" s="160">
        <v>13042.592209610937</v>
      </c>
      <c r="W28" s="155">
        <v>95031</v>
      </c>
      <c r="X28" s="152">
        <f t="shared" si="1"/>
        <v>1355563.8895150621</v>
      </c>
      <c r="Y28" s="72">
        <f t="shared" si="2"/>
        <v>1821879.5099999998</v>
      </c>
    </row>
    <row r="29" spans="1:25" x14ac:dyDescent="0.25">
      <c r="A29" s="49">
        <v>26</v>
      </c>
      <c r="B29" s="50" t="s">
        <v>102</v>
      </c>
      <c r="C29" s="51">
        <v>633.01121467598773</v>
      </c>
      <c r="D29" s="51">
        <v>-285.05887805081187</v>
      </c>
      <c r="E29" s="51">
        <v>772.98431335566056</v>
      </c>
      <c r="F29" s="52">
        <v>0</v>
      </c>
      <c r="G29" s="51">
        <v>26633.399803001656</v>
      </c>
      <c r="H29" s="52">
        <v>1111.2756176009896</v>
      </c>
      <c r="I29" s="153">
        <v>0</v>
      </c>
      <c r="J29" s="153">
        <v>0</v>
      </c>
      <c r="K29" s="53">
        <v>0</v>
      </c>
      <c r="L29" s="51">
        <v>1515.4109584199862</v>
      </c>
      <c r="M29" s="52">
        <v>0</v>
      </c>
      <c r="N29" s="53">
        <v>3.8913537044015962</v>
      </c>
      <c r="O29" s="54">
        <v>42007.460526024559</v>
      </c>
      <c r="P29" s="154">
        <v>18642.117588733992</v>
      </c>
      <c r="Q29" s="55">
        <v>0</v>
      </c>
      <c r="R29" s="57">
        <f t="shared" si="0"/>
        <v>91034.492497466417</v>
      </c>
      <c r="S29" s="57">
        <v>3009.763504247695</v>
      </c>
      <c r="T29" s="56">
        <v>177.75449858099844</v>
      </c>
      <c r="U29" s="154">
        <v>19286.301088550848</v>
      </c>
      <c r="V29" s="160">
        <v>1142.5384111540404</v>
      </c>
      <c r="W29" s="155">
        <v>0</v>
      </c>
      <c r="X29" s="152">
        <f t="shared" si="1"/>
        <v>23616.357502533581</v>
      </c>
      <c r="Y29" s="72">
        <f t="shared" si="2"/>
        <v>114650.85</v>
      </c>
    </row>
    <row r="30" spans="1:25" x14ac:dyDescent="0.25">
      <c r="A30" s="49">
        <v>27</v>
      </c>
      <c r="B30" s="50" t="s">
        <v>103</v>
      </c>
      <c r="C30" s="51">
        <v>40238.244917965952</v>
      </c>
      <c r="D30" s="51">
        <v>-17269.065437560261</v>
      </c>
      <c r="E30" s="51">
        <v>35714.147395052692</v>
      </c>
      <c r="F30" s="52">
        <v>-20463.55489975019</v>
      </c>
      <c r="G30" s="51">
        <v>1416454.7245528635</v>
      </c>
      <c r="H30" s="52">
        <v>-328023.81001832103</v>
      </c>
      <c r="I30" s="153">
        <v>67113.748967010833</v>
      </c>
      <c r="J30" s="153">
        <v>16207.668064405751</v>
      </c>
      <c r="K30" s="53">
        <v>538.0483137154439</v>
      </c>
      <c r="L30" s="51">
        <v>112133.76369221356</v>
      </c>
      <c r="M30" s="52">
        <v>10986.879434648357</v>
      </c>
      <c r="N30" s="53">
        <v>470.19599103221788</v>
      </c>
      <c r="O30" s="54">
        <v>-579151.50855499948</v>
      </c>
      <c r="P30" s="154">
        <v>-36133.641193862772</v>
      </c>
      <c r="Q30" s="55">
        <v>16.327965142728459</v>
      </c>
      <c r="R30" s="57">
        <f t="shared" si="0"/>
        <v>718832.1691895572</v>
      </c>
      <c r="S30" s="57">
        <v>450452.79925766675</v>
      </c>
      <c r="T30" s="56">
        <v>19573.372927757839</v>
      </c>
      <c r="U30" s="154">
        <v>1522747.3561433675</v>
      </c>
      <c r="V30" s="160">
        <v>-80336.387518349336</v>
      </c>
      <c r="W30" s="155">
        <v>0</v>
      </c>
      <c r="X30" s="152">
        <f t="shared" si="1"/>
        <v>1912437.1408104429</v>
      </c>
      <c r="Y30" s="72">
        <f t="shared" si="2"/>
        <v>2631269.31</v>
      </c>
    </row>
    <row r="31" spans="1:25" x14ac:dyDescent="0.25">
      <c r="A31" s="49">
        <v>28</v>
      </c>
      <c r="B31" s="50" t="s">
        <v>104</v>
      </c>
      <c r="C31" s="51">
        <v>40238.244917965952</v>
      </c>
      <c r="D31" s="51">
        <v>-17269.065437560261</v>
      </c>
      <c r="E31" s="51">
        <v>35714.147395052692</v>
      </c>
      <c r="F31" s="52">
        <v>-20463.55489975019</v>
      </c>
      <c r="G31" s="51">
        <v>1416454.7245528635</v>
      </c>
      <c r="H31" s="52">
        <v>-328023.81001832103</v>
      </c>
      <c r="I31" s="153">
        <v>67113.748967010833</v>
      </c>
      <c r="J31" s="153">
        <v>16207.668064405751</v>
      </c>
      <c r="K31" s="53">
        <v>538.0483137154439</v>
      </c>
      <c r="L31" s="51">
        <v>112133.76369221356</v>
      </c>
      <c r="M31" s="52">
        <v>10986.879434648357</v>
      </c>
      <c r="N31" s="53">
        <v>470.19599103221788</v>
      </c>
      <c r="O31" s="54">
        <v>-579151.50855499948</v>
      </c>
      <c r="P31" s="154">
        <v>-36133.641193862772</v>
      </c>
      <c r="Q31" s="55">
        <v>16.327965142728459</v>
      </c>
      <c r="R31" s="57">
        <f t="shared" si="0"/>
        <v>718832.1691895572</v>
      </c>
      <c r="S31" s="57">
        <v>450452.79925766675</v>
      </c>
      <c r="T31" s="56">
        <v>19573.372927757839</v>
      </c>
      <c r="U31" s="154">
        <v>1522747.3561433675</v>
      </c>
      <c r="V31" s="160">
        <v>-80336.387518349336</v>
      </c>
      <c r="W31" s="155">
        <v>0</v>
      </c>
      <c r="X31" s="152">
        <f t="shared" si="1"/>
        <v>1912437.1408104429</v>
      </c>
      <c r="Y31" s="72">
        <f t="shared" si="2"/>
        <v>2631269.31</v>
      </c>
    </row>
    <row r="32" spans="1:25" x14ac:dyDescent="0.25">
      <c r="A32" s="49">
        <v>29</v>
      </c>
      <c r="B32" s="50" t="s">
        <v>105</v>
      </c>
      <c r="C32" s="51">
        <v>3196.2590422733742</v>
      </c>
      <c r="D32" s="51">
        <v>4410.0723137272817</v>
      </c>
      <c r="E32" s="51">
        <v>9555.7298722375017</v>
      </c>
      <c r="F32" s="52">
        <v>200.40522002380081</v>
      </c>
      <c r="G32" s="51">
        <v>173884.49446161132</v>
      </c>
      <c r="H32" s="52">
        <v>6172.1798389385676</v>
      </c>
      <c r="I32" s="153">
        <v>8228.7089615675777</v>
      </c>
      <c r="J32" s="153">
        <v>703.99616982986447</v>
      </c>
      <c r="K32" s="53">
        <v>168.21678688693837</v>
      </c>
      <c r="L32" s="51">
        <v>13076.458739354324</v>
      </c>
      <c r="M32" s="52">
        <v>151.88420287618806</v>
      </c>
      <c r="N32" s="53">
        <v>19.691099019340186</v>
      </c>
      <c r="O32" s="54">
        <v>155030.52390335529</v>
      </c>
      <c r="P32" s="154">
        <v>245658.8648479259</v>
      </c>
      <c r="Q32" s="55">
        <v>0</v>
      </c>
      <c r="R32" s="57">
        <f t="shared" si="0"/>
        <v>620457.48545962735</v>
      </c>
      <c r="S32" s="57">
        <v>27010.192237769141</v>
      </c>
      <c r="T32" s="56">
        <v>140.14020705251647</v>
      </c>
      <c r="U32" s="154">
        <v>146580.69191696888</v>
      </c>
      <c r="V32" s="160">
        <v>2601.7547277847821</v>
      </c>
      <c r="W32" s="155">
        <v>14754.735450797401</v>
      </c>
      <c r="X32" s="152">
        <f t="shared" si="1"/>
        <v>191087.51454037271</v>
      </c>
      <c r="Y32" s="72">
        <f t="shared" si="2"/>
        <v>811545</v>
      </c>
    </row>
    <row r="33" spans="1:25" x14ac:dyDescent="0.25">
      <c r="A33" s="49">
        <v>30</v>
      </c>
      <c r="B33" s="50" t="s">
        <v>106</v>
      </c>
      <c r="C33" s="51">
        <v>37041.985875692582</v>
      </c>
      <c r="D33" s="51">
        <v>-21679.137751287544</v>
      </c>
      <c r="E33" s="51">
        <v>26158.417522815191</v>
      </c>
      <c r="F33" s="52">
        <v>-20663.96011977399</v>
      </c>
      <c r="G33" s="51">
        <v>1242570.2300912521</v>
      </c>
      <c r="H33" s="52">
        <v>-334195.98985725961</v>
      </c>
      <c r="I33" s="153">
        <v>58885.040005443254</v>
      </c>
      <c r="J33" s="153">
        <v>15503.671894575886</v>
      </c>
      <c r="K33" s="53">
        <v>369.8315268285055</v>
      </c>
      <c r="L33" s="51">
        <v>99057.304952859253</v>
      </c>
      <c r="M33" s="52">
        <v>10834.995231772169</v>
      </c>
      <c r="N33" s="53">
        <v>450.50489201287769</v>
      </c>
      <c r="O33" s="54">
        <v>-734182.03245835472</v>
      </c>
      <c r="P33" s="154">
        <v>-281792.50604178873</v>
      </c>
      <c r="Q33" s="55">
        <v>16.327965142728459</v>
      </c>
      <c r="R33" s="57">
        <f t="shared" si="0"/>
        <v>98374.683729929908</v>
      </c>
      <c r="S33" s="57">
        <v>423442.60701989761</v>
      </c>
      <c r="T33" s="56">
        <v>19433.23272070532</v>
      </c>
      <c r="U33" s="154">
        <v>1376166.6642263986</v>
      </c>
      <c r="V33" s="160">
        <v>-82938.142246134114</v>
      </c>
      <c r="W33" s="155">
        <v>-14754.735450797401</v>
      </c>
      <c r="X33" s="152">
        <f t="shared" si="1"/>
        <v>1721349.62627007</v>
      </c>
      <c r="Y33" s="72">
        <f t="shared" si="2"/>
        <v>1819724.3099999998</v>
      </c>
    </row>
    <row r="34" spans="1:25" ht="15.75" thickBot="1" x14ac:dyDescent="0.3">
      <c r="A34" s="59">
        <v>31</v>
      </c>
      <c r="B34" s="60" t="s">
        <v>107</v>
      </c>
      <c r="C34" s="61">
        <v>37041.985875692582</v>
      </c>
      <c r="D34" s="61">
        <v>-21679.137751287544</v>
      </c>
      <c r="E34" s="61">
        <v>26158.417522815191</v>
      </c>
      <c r="F34" s="62">
        <v>-20663.96011977399</v>
      </c>
      <c r="G34" s="61">
        <v>1242570.2300912521</v>
      </c>
      <c r="H34" s="62">
        <v>-334195.98985725961</v>
      </c>
      <c r="I34" s="156">
        <v>58885.040005443254</v>
      </c>
      <c r="J34" s="156">
        <v>15503.671894575886</v>
      </c>
      <c r="K34" s="63">
        <v>369.8315268285055</v>
      </c>
      <c r="L34" s="61">
        <v>99057.304952859253</v>
      </c>
      <c r="M34" s="62">
        <v>10834.995231772169</v>
      </c>
      <c r="N34" s="63">
        <v>450.50489201287769</v>
      </c>
      <c r="O34" s="64">
        <v>-734182.03245835472</v>
      </c>
      <c r="P34" s="157">
        <v>-281792.50604178873</v>
      </c>
      <c r="Q34" s="65">
        <v>16.327965142728459</v>
      </c>
      <c r="R34" s="67">
        <f>SUM(C34:Q34)</f>
        <v>98374.683729929908</v>
      </c>
      <c r="S34" s="67">
        <v>423442.60701989761</v>
      </c>
      <c r="T34" s="66">
        <v>19433.23272070532</v>
      </c>
      <c r="U34" s="157">
        <v>1376166.6642263986</v>
      </c>
      <c r="V34" s="161">
        <v>-82938.142246134114</v>
      </c>
      <c r="W34" s="159">
        <v>-14754.735450797401</v>
      </c>
      <c r="X34" s="158">
        <f>SUM(S34:W34)</f>
        <v>1721349.62627007</v>
      </c>
      <c r="Y34" s="78">
        <f>R34+X34</f>
        <v>1819724.3099999998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9D93-F4EA-4721-90ED-175204ED2BB1}">
  <dimension ref="A1:Y34"/>
  <sheetViews>
    <sheetView zoomScale="110" zoomScaleNormal="110" workbookViewId="0">
      <selection activeCell="I1" sqref="I1"/>
    </sheetView>
  </sheetViews>
  <sheetFormatPr defaultRowHeight="15" x14ac:dyDescent="0.25"/>
  <cols>
    <col min="1" max="1" width="7.42578125" style="31" customWidth="1"/>
    <col min="2" max="2" width="42" style="31" customWidth="1"/>
    <col min="3" max="3" width="11.85546875" style="31" customWidth="1"/>
    <col min="4" max="4" width="12.140625" style="31" customWidth="1"/>
    <col min="5" max="5" width="13.140625" style="31" customWidth="1"/>
    <col min="6" max="6" width="11.28515625" style="31" customWidth="1"/>
    <col min="7" max="7" width="13.5703125" style="31" customWidth="1"/>
    <col min="8" max="9" width="13" style="31" customWidth="1"/>
    <col min="10" max="10" width="12" style="31" customWidth="1"/>
    <col min="11" max="11" width="12.85546875" style="31" customWidth="1"/>
    <col min="12" max="12" width="11.5703125" style="31" customWidth="1"/>
    <col min="13" max="13" width="13.140625" style="31" customWidth="1"/>
    <col min="14" max="14" width="12.140625" style="31" customWidth="1"/>
    <col min="15" max="15" width="12.28515625" style="31" customWidth="1"/>
    <col min="16" max="16" width="14.5703125" style="31" customWidth="1"/>
    <col min="17" max="17" width="11.140625" style="31" customWidth="1"/>
    <col min="18" max="18" width="15.28515625" style="31" customWidth="1"/>
    <col min="19" max="19" width="14.5703125" style="31" customWidth="1"/>
    <col min="20" max="20" width="13.7109375" style="31" customWidth="1"/>
    <col min="21" max="21" width="15.28515625" style="31" customWidth="1"/>
    <col min="22" max="22" width="13" style="31" customWidth="1"/>
    <col min="23" max="23" width="16" style="31" customWidth="1"/>
    <col min="24" max="25" width="13" style="31" customWidth="1"/>
    <col min="26" max="16384" width="9.140625" style="31"/>
  </cols>
  <sheetData>
    <row r="1" spans="1:25" ht="18.75" x14ac:dyDescent="0.3">
      <c r="A1" s="126" t="s">
        <v>111</v>
      </c>
    </row>
    <row r="2" spans="1:25" ht="15.75" thickBot="1" x14ac:dyDescent="0.3"/>
    <row r="3" spans="1:25" ht="47.25" customHeight="1" thickBot="1" x14ac:dyDescent="0.3">
      <c r="A3" s="94" t="s">
        <v>56</v>
      </c>
      <c r="B3" s="165" t="s">
        <v>57</v>
      </c>
      <c r="C3" s="96" t="s">
        <v>58</v>
      </c>
      <c r="D3" s="95" t="s">
        <v>59</v>
      </c>
      <c r="E3" s="96" t="s">
        <v>60</v>
      </c>
      <c r="F3" s="95" t="s">
        <v>61</v>
      </c>
      <c r="G3" s="96" t="s">
        <v>62</v>
      </c>
      <c r="H3" s="143" t="s">
        <v>64</v>
      </c>
      <c r="I3" s="96" t="s">
        <v>113</v>
      </c>
      <c r="J3" s="95" t="s">
        <v>114</v>
      </c>
      <c r="K3" s="96" t="s">
        <v>115</v>
      </c>
      <c r="L3" s="95" t="s">
        <v>65</v>
      </c>
      <c r="M3" s="96" t="s">
        <v>66</v>
      </c>
      <c r="N3" s="95" t="s">
        <v>67</v>
      </c>
      <c r="O3" s="95" t="s">
        <v>68</v>
      </c>
      <c r="P3" s="96" t="s">
        <v>69</v>
      </c>
      <c r="Q3" s="95" t="s">
        <v>70</v>
      </c>
      <c r="R3" s="96" t="s">
        <v>71</v>
      </c>
      <c r="S3" s="97" t="s">
        <v>72</v>
      </c>
      <c r="T3" s="95" t="s">
        <v>63</v>
      </c>
      <c r="U3" s="98" t="s">
        <v>73</v>
      </c>
      <c r="V3" s="98" t="s">
        <v>74</v>
      </c>
      <c r="W3" s="166" t="s">
        <v>75</v>
      </c>
      <c r="X3" s="99" t="s">
        <v>71</v>
      </c>
      <c r="Y3" s="99" t="s">
        <v>76</v>
      </c>
    </row>
    <row r="4" spans="1:25" x14ac:dyDescent="0.25">
      <c r="A4" s="100">
        <v>1</v>
      </c>
      <c r="B4" s="101" t="s">
        <v>77</v>
      </c>
      <c r="C4" s="123">
        <v>275215.51</v>
      </c>
      <c r="D4" s="123">
        <v>110811</v>
      </c>
      <c r="E4" s="123">
        <v>3258254.63</v>
      </c>
      <c r="F4" s="112">
        <v>53802</v>
      </c>
      <c r="G4" s="119">
        <v>5413459</v>
      </c>
      <c r="H4" s="119">
        <v>755581.21</v>
      </c>
      <c r="I4" s="115">
        <v>332283</v>
      </c>
      <c r="J4" s="112">
        <v>77778</v>
      </c>
      <c r="K4" s="115">
        <v>5000</v>
      </c>
      <c r="L4" s="112">
        <v>764471.53</v>
      </c>
      <c r="M4" s="115">
        <v>24188</v>
      </c>
      <c r="N4" s="112">
        <v>1330</v>
      </c>
      <c r="O4" s="167">
        <v>8690488.8100000005</v>
      </c>
      <c r="P4" s="170">
        <v>11464931.09</v>
      </c>
      <c r="Q4" s="173">
        <v>0</v>
      </c>
      <c r="R4" s="170">
        <f>SUM(C4:Q4)</f>
        <v>31227593.780000001</v>
      </c>
      <c r="S4" s="173">
        <v>2607047.4699999997</v>
      </c>
      <c r="T4" s="170">
        <v>72353.259999999995</v>
      </c>
      <c r="U4" s="173">
        <v>4397810.22</v>
      </c>
      <c r="V4" s="176">
        <v>134636</v>
      </c>
      <c r="W4" s="179">
        <v>199618</v>
      </c>
      <c r="X4" s="182">
        <f>SUM(S4:W4)</f>
        <v>7411464.9499999993</v>
      </c>
      <c r="Y4" s="105">
        <f>R4+X4</f>
        <v>38639058.730000004</v>
      </c>
    </row>
    <row r="5" spans="1:25" x14ac:dyDescent="0.25">
      <c r="A5" s="103">
        <v>2</v>
      </c>
      <c r="B5" s="104" t="s">
        <v>78</v>
      </c>
      <c r="C5" s="124">
        <v>75804.350000000006</v>
      </c>
      <c r="D5" s="124">
        <v>110811</v>
      </c>
      <c r="E5" s="124">
        <v>3088324</v>
      </c>
      <c r="F5" s="113">
        <v>0</v>
      </c>
      <c r="G5" s="120">
        <v>354151</v>
      </c>
      <c r="H5" s="120">
        <v>202276.58000000002</v>
      </c>
      <c r="I5" s="116">
        <v>66109</v>
      </c>
      <c r="J5" s="113">
        <v>9522</v>
      </c>
      <c r="K5" s="116">
        <v>5000</v>
      </c>
      <c r="L5" s="113">
        <v>488492</v>
      </c>
      <c r="M5" s="116">
        <v>1666</v>
      </c>
      <c r="N5" s="113">
        <v>0</v>
      </c>
      <c r="O5" s="168">
        <v>445078.64</v>
      </c>
      <c r="P5" s="171">
        <v>9584571.0299999993</v>
      </c>
      <c r="Q5" s="174">
        <v>0</v>
      </c>
      <c r="R5" s="171">
        <f t="shared" ref="R5:R33" si="0">SUM(C5:Q5)</f>
        <v>14431805.599999998</v>
      </c>
      <c r="S5" s="174">
        <v>2010856.6</v>
      </c>
      <c r="T5" s="171">
        <v>0</v>
      </c>
      <c r="U5" s="174">
        <v>472613</v>
      </c>
      <c r="V5" s="177">
        <v>0</v>
      </c>
      <c r="W5" s="180">
        <v>0</v>
      </c>
      <c r="X5" s="183">
        <f t="shared" ref="X5:X33" si="1">SUM(S5:W5)</f>
        <v>2483469.6</v>
      </c>
      <c r="Y5" s="106">
        <f t="shared" ref="Y5:Y33" si="2">R5+X5</f>
        <v>16915275.199999999</v>
      </c>
    </row>
    <row r="6" spans="1:25" x14ac:dyDescent="0.25">
      <c r="A6" s="103">
        <v>3</v>
      </c>
      <c r="B6" s="104" t="s">
        <v>79</v>
      </c>
      <c r="C6" s="124">
        <v>199411.16</v>
      </c>
      <c r="D6" s="124">
        <v>0</v>
      </c>
      <c r="E6" s="124">
        <v>169930.63</v>
      </c>
      <c r="F6" s="113">
        <v>53802</v>
      </c>
      <c r="G6" s="120">
        <v>5059308</v>
      </c>
      <c r="H6" s="120">
        <v>553304.63</v>
      </c>
      <c r="I6" s="116">
        <v>266174</v>
      </c>
      <c r="J6" s="113">
        <v>68256</v>
      </c>
      <c r="K6" s="116">
        <v>0</v>
      </c>
      <c r="L6" s="113">
        <v>275979.53000000003</v>
      </c>
      <c r="M6" s="116">
        <v>22522</v>
      </c>
      <c r="N6" s="113">
        <v>1330</v>
      </c>
      <c r="O6" s="168">
        <v>8245410.1699999999</v>
      </c>
      <c r="P6" s="171">
        <v>1880360.06</v>
      </c>
      <c r="Q6" s="174">
        <v>0</v>
      </c>
      <c r="R6" s="171">
        <f t="shared" si="0"/>
        <v>16795788.18</v>
      </c>
      <c r="S6" s="174">
        <v>596190.87</v>
      </c>
      <c r="T6" s="171">
        <v>72353.259999999995</v>
      </c>
      <c r="U6" s="174">
        <v>3925197.2199999997</v>
      </c>
      <c r="V6" s="177">
        <v>134636</v>
      </c>
      <c r="W6" s="180">
        <v>199618</v>
      </c>
      <c r="X6" s="183">
        <f t="shared" si="1"/>
        <v>4927995.3499999996</v>
      </c>
      <c r="Y6" s="106">
        <f t="shared" si="2"/>
        <v>21723783.530000001</v>
      </c>
    </row>
    <row r="7" spans="1:25" x14ac:dyDescent="0.25">
      <c r="A7" s="103">
        <v>4</v>
      </c>
      <c r="B7" s="104" t="s">
        <v>80</v>
      </c>
      <c r="C7" s="124">
        <v>139994.16999999998</v>
      </c>
      <c r="D7" s="124">
        <v>0</v>
      </c>
      <c r="E7" s="124">
        <v>28444.57</v>
      </c>
      <c r="F7" s="113">
        <v>40861</v>
      </c>
      <c r="G7" s="120">
        <v>2271347</v>
      </c>
      <c r="H7" s="120">
        <v>336654.20999999996</v>
      </c>
      <c r="I7" s="116">
        <v>324923</v>
      </c>
      <c r="J7" s="113">
        <v>100749</v>
      </c>
      <c r="K7" s="116">
        <v>634</v>
      </c>
      <c r="L7" s="113">
        <v>233103.06</v>
      </c>
      <c r="M7" s="116">
        <v>22160</v>
      </c>
      <c r="N7" s="113">
        <v>0</v>
      </c>
      <c r="O7" s="168">
        <v>6465363.7199999997</v>
      </c>
      <c r="P7" s="171">
        <v>2669800.2000000002</v>
      </c>
      <c r="Q7" s="174">
        <v>8</v>
      </c>
      <c r="R7" s="171">
        <f t="shared" si="0"/>
        <v>12634041.93</v>
      </c>
      <c r="S7" s="174">
        <v>1595119.4</v>
      </c>
      <c r="T7" s="171">
        <v>99470.23</v>
      </c>
      <c r="U7" s="174">
        <v>16488516.41</v>
      </c>
      <c r="V7" s="177">
        <v>0</v>
      </c>
      <c r="W7" s="180">
        <v>10461172</v>
      </c>
      <c r="X7" s="183">
        <f t="shared" si="1"/>
        <v>28644278.039999999</v>
      </c>
      <c r="Y7" s="106">
        <f t="shared" si="2"/>
        <v>41278319.969999999</v>
      </c>
    </row>
    <row r="8" spans="1:25" x14ac:dyDescent="0.25">
      <c r="A8" s="103">
        <v>5</v>
      </c>
      <c r="B8" s="104" t="s">
        <v>81</v>
      </c>
      <c r="C8" s="124">
        <v>173420.05</v>
      </c>
      <c r="D8" s="124">
        <v>0</v>
      </c>
      <c r="E8" s="124">
        <v>40932.410000000003</v>
      </c>
      <c r="F8" s="113">
        <v>61528</v>
      </c>
      <c r="G8" s="120">
        <v>2313396</v>
      </c>
      <c r="H8" s="120">
        <v>325408.68</v>
      </c>
      <c r="I8" s="116">
        <v>360488</v>
      </c>
      <c r="J8" s="113">
        <v>103840</v>
      </c>
      <c r="K8" s="116">
        <v>0</v>
      </c>
      <c r="L8" s="113">
        <v>215245.48</v>
      </c>
      <c r="M8" s="116">
        <v>24728</v>
      </c>
      <c r="N8" s="113">
        <v>0</v>
      </c>
      <c r="O8" s="168">
        <v>6822761.0199999996</v>
      </c>
      <c r="P8" s="171">
        <v>3005125.04</v>
      </c>
      <c r="Q8" s="174">
        <v>0</v>
      </c>
      <c r="R8" s="171">
        <f t="shared" si="0"/>
        <v>13446872.68</v>
      </c>
      <c r="S8" s="174">
        <v>1556072.64</v>
      </c>
      <c r="T8" s="171">
        <v>93453.03</v>
      </c>
      <c r="U8" s="174">
        <v>16606614.01</v>
      </c>
      <c r="V8" s="177">
        <v>0</v>
      </c>
      <c r="W8" s="180">
        <v>10716020</v>
      </c>
      <c r="X8" s="183">
        <f t="shared" si="1"/>
        <v>28972159.68</v>
      </c>
      <c r="Y8" s="106">
        <f t="shared" si="2"/>
        <v>42419032.359999999</v>
      </c>
    </row>
    <row r="9" spans="1:25" x14ac:dyDescent="0.25">
      <c r="A9" s="103">
        <v>6</v>
      </c>
      <c r="B9" s="104" t="s">
        <v>82</v>
      </c>
      <c r="C9" s="124">
        <v>165985.28</v>
      </c>
      <c r="D9" s="124">
        <v>0</v>
      </c>
      <c r="E9" s="124">
        <v>157442.79</v>
      </c>
      <c r="F9" s="113">
        <v>33135</v>
      </c>
      <c r="G9" s="120">
        <v>5017259</v>
      </c>
      <c r="H9" s="120">
        <v>564550.15999999992</v>
      </c>
      <c r="I9" s="116">
        <v>230609</v>
      </c>
      <c r="J9" s="113">
        <v>65165</v>
      </c>
      <c r="K9" s="116">
        <v>634</v>
      </c>
      <c r="L9" s="113">
        <v>293837.11</v>
      </c>
      <c r="M9" s="116">
        <v>19954</v>
      </c>
      <c r="N9" s="113">
        <v>1330</v>
      </c>
      <c r="O9" s="168">
        <v>7888012.870000001</v>
      </c>
      <c r="P9" s="171">
        <v>1545035.22</v>
      </c>
      <c r="Q9" s="174">
        <v>8</v>
      </c>
      <c r="R9" s="171">
        <f t="shared" si="0"/>
        <v>15982957.430000002</v>
      </c>
      <c r="S9" s="174">
        <v>635237.63</v>
      </c>
      <c r="T9" s="171">
        <v>78370.459999999992</v>
      </c>
      <c r="U9" s="174">
        <v>3807099.62</v>
      </c>
      <c r="V9" s="177">
        <v>134636</v>
      </c>
      <c r="W9" s="180">
        <v>-55230</v>
      </c>
      <c r="X9" s="183">
        <f t="shared" si="1"/>
        <v>4600113.71</v>
      </c>
      <c r="Y9" s="106">
        <f t="shared" si="2"/>
        <v>20583071.140000001</v>
      </c>
    </row>
    <row r="10" spans="1:25" x14ac:dyDescent="0.25">
      <c r="A10" s="103">
        <v>7</v>
      </c>
      <c r="B10" s="104" t="s">
        <v>83</v>
      </c>
      <c r="C10" s="124">
        <v>10875</v>
      </c>
      <c r="D10" s="124">
        <v>0</v>
      </c>
      <c r="E10" s="124">
        <v>795116.15</v>
      </c>
      <c r="F10" s="113">
        <v>24374</v>
      </c>
      <c r="G10" s="120">
        <v>2987299</v>
      </c>
      <c r="H10" s="120">
        <v>5678.1100000000006</v>
      </c>
      <c r="I10" s="116">
        <v>5252</v>
      </c>
      <c r="J10" s="113">
        <v>0</v>
      </c>
      <c r="K10" s="116">
        <v>0</v>
      </c>
      <c r="L10" s="113">
        <v>1798</v>
      </c>
      <c r="M10" s="116">
        <v>0</v>
      </c>
      <c r="N10" s="113">
        <v>0</v>
      </c>
      <c r="O10" s="168">
        <v>4569170.7</v>
      </c>
      <c r="P10" s="171">
        <v>812357.74</v>
      </c>
      <c r="Q10" s="174">
        <v>0</v>
      </c>
      <c r="R10" s="171">
        <f t="shared" si="0"/>
        <v>9211920.7000000011</v>
      </c>
      <c r="S10" s="174">
        <v>1144645.22</v>
      </c>
      <c r="T10" s="171">
        <v>15000</v>
      </c>
      <c r="U10" s="174">
        <v>5523029</v>
      </c>
      <c r="V10" s="177">
        <v>0</v>
      </c>
      <c r="W10" s="180">
        <v>3457</v>
      </c>
      <c r="X10" s="183">
        <f t="shared" si="1"/>
        <v>6686131.2199999997</v>
      </c>
      <c r="Y10" s="106">
        <f t="shared" si="2"/>
        <v>15898051.920000002</v>
      </c>
    </row>
    <row r="11" spans="1:25" x14ac:dyDescent="0.25">
      <c r="A11" s="103">
        <v>8</v>
      </c>
      <c r="B11" s="104" t="s">
        <v>84</v>
      </c>
      <c r="C11" s="124">
        <v>0</v>
      </c>
      <c r="D11" s="124">
        <v>50000</v>
      </c>
      <c r="E11" s="124">
        <v>50000</v>
      </c>
      <c r="F11" s="113">
        <v>25000</v>
      </c>
      <c r="G11" s="120">
        <v>264884</v>
      </c>
      <c r="H11" s="120">
        <v>216882</v>
      </c>
      <c r="I11" s="116">
        <v>202563</v>
      </c>
      <c r="J11" s="113">
        <v>180000</v>
      </c>
      <c r="K11" s="116">
        <v>0</v>
      </c>
      <c r="L11" s="113">
        <v>702360</v>
      </c>
      <c r="M11" s="116">
        <v>0</v>
      </c>
      <c r="N11" s="113">
        <v>0</v>
      </c>
      <c r="O11" s="168">
        <v>3579587.5</v>
      </c>
      <c r="P11" s="171">
        <v>3467383.34</v>
      </c>
      <c r="Q11" s="174">
        <v>0</v>
      </c>
      <c r="R11" s="171">
        <f t="shared" si="0"/>
        <v>8738659.8399999999</v>
      </c>
      <c r="S11" s="174">
        <v>149723.54999999999</v>
      </c>
      <c r="T11" s="171">
        <v>0</v>
      </c>
      <c r="U11" s="174">
        <v>3323400</v>
      </c>
      <c r="V11" s="177">
        <v>0</v>
      </c>
      <c r="W11" s="180">
        <v>0</v>
      </c>
      <c r="X11" s="183">
        <f t="shared" si="1"/>
        <v>3473123.55</v>
      </c>
      <c r="Y11" s="106">
        <f t="shared" si="2"/>
        <v>12211783.390000001</v>
      </c>
    </row>
    <row r="12" spans="1:25" x14ac:dyDescent="0.25">
      <c r="A12" s="103">
        <v>9</v>
      </c>
      <c r="B12" s="104" t="s">
        <v>85</v>
      </c>
      <c r="C12" s="124">
        <v>0</v>
      </c>
      <c r="D12" s="124">
        <v>300000</v>
      </c>
      <c r="E12" s="124">
        <v>130359</v>
      </c>
      <c r="F12" s="113">
        <v>0</v>
      </c>
      <c r="G12" s="120">
        <v>366688</v>
      </c>
      <c r="H12" s="120">
        <v>276642.65000000002</v>
      </c>
      <c r="I12" s="116">
        <v>188603</v>
      </c>
      <c r="J12" s="113">
        <v>55000</v>
      </c>
      <c r="K12" s="116">
        <v>0</v>
      </c>
      <c r="L12" s="113">
        <v>565989</v>
      </c>
      <c r="M12" s="116">
        <v>0</v>
      </c>
      <c r="N12" s="113">
        <v>0</v>
      </c>
      <c r="O12" s="168">
        <v>4036618.64</v>
      </c>
      <c r="P12" s="171">
        <v>5152893.5600000005</v>
      </c>
      <c r="Q12" s="174">
        <v>0</v>
      </c>
      <c r="R12" s="171">
        <f t="shared" si="0"/>
        <v>11072793.850000001</v>
      </c>
      <c r="S12" s="174">
        <v>-85932</v>
      </c>
      <c r="T12" s="171">
        <v>0</v>
      </c>
      <c r="U12" s="174">
        <v>0</v>
      </c>
      <c r="V12" s="177">
        <v>0</v>
      </c>
      <c r="W12" s="180">
        <v>0</v>
      </c>
      <c r="X12" s="183">
        <f t="shared" si="1"/>
        <v>-85932</v>
      </c>
      <c r="Y12" s="106">
        <f t="shared" si="2"/>
        <v>10986861.850000001</v>
      </c>
    </row>
    <row r="13" spans="1:25" x14ac:dyDescent="0.25">
      <c r="A13" s="103">
        <v>10</v>
      </c>
      <c r="B13" s="104" t="s">
        <v>86</v>
      </c>
      <c r="C13" s="124">
        <v>0</v>
      </c>
      <c r="D13" s="124">
        <v>5000</v>
      </c>
      <c r="E13" s="124">
        <v>5000</v>
      </c>
      <c r="F13" s="113">
        <v>2500</v>
      </c>
      <c r="G13" s="120">
        <v>26488</v>
      </c>
      <c r="H13" s="120">
        <v>21697</v>
      </c>
      <c r="I13" s="116">
        <v>20256</v>
      </c>
      <c r="J13" s="113">
        <v>18000</v>
      </c>
      <c r="K13" s="116">
        <v>0</v>
      </c>
      <c r="L13" s="113">
        <v>76324</v>
      </c>
      <c r="M13" s="116">
        <v>0</v>
      </c>
      <c r="N13" s="113">
        <v>0</v>
      </c>
      <c r="O13" s="168">
        <v>377481.94</v>
      </c>
      <c r="P13" s="171">
        <v>173159.48</v>
      </c>
      <c r="Q13" s="174">
        <v>0</v>
      </c>
      <c r="R13" s="171">
        <f t="shared" si="0"/>
        <v>725906.41999999993</v>
      </c>
      <c r="S13" s="174">
        <v>0</v>
      </c>
      <c r="T13" s="171">
        <v>0</v>
      </c>
      <c r="U13" s="174">
        <v>0</v>
      </c>
      <c r="V13" s="177">
        <v>0</v>
      </c>
      <c r="W13" s="180">
        <v>0</v>
      </c>
      <c r="X13" s="183">
        <f t="shared" si="1"/>
        <v>0</v>
      </c>
      <c r="Y13" s="106">
        <f t="shared" si="2"/>
        <v>725906.41999999993</v>
      </c>
    </row>
    <row r="14" spans="1:25" x14ac:dyDescent="0.25">
      <c r="A14" s="103">
        <v>11</v>
      </c>
      <c r="B14" s="104" t="s">
        <v>87</v>
      </c>
      <c r="C14" s="124">
        <v>0</v>
      </c>
      <c r="D14" s="124">
        <v>30000</v>
      </c>
      <c r="E14" s="124">
        <v>16786</v>
      </c>
      <c r="F14" s="113">
        <v>0</v>
      </c>
      <c r="G14" s="120">
        <v>36669</v>
      </c>
      <c r="H14" s="120">
        <v>21697</v>
      </c>
      <c r="I14" s="116">
        <v>18860</v>
      </c>
      <c r="J14" s="113">
        <v>5500</v>
      </c>
      <c r="K14" s="116">
        <v>0</v>
      </c>
      <c r="L14" s="113">
        <v>62002</v>
      </c>
      <c r="M14" s="116">
        <v>0</v>
      </c>
      <c r="N14" s="113">
        <v>0</v>
      </c>
      <c r="O14" s="168">
        <v>415686.13</v>
      </c>
      <c r="P14" s="171">
        <v>165253.5</v>
      </c>
      <c r="Q14" s="174">
        <v>0</v>
      </c>
      <c r="R14" s="171">
        <f t="shared" si="0"/>
        <v>772453.63</v>
      </c>
      <c r="S14" s="174">
        <v>3179</v>
      </c>
      <c r="T14" s="171">
        <v>0</v>
      </c>
      <c r="U14" s="174">
        <v>0</v>
      </c>
      <c r="V14" s="177">
        <v>0</v>
      </c>
      <c r="W14" s="180">
        <v>0</v>
      </c>
      <c r="X14" s="183">
        <f t="shared" si="1"/>
        <v>3179</v>
      </c>
      <c r="Y14" s="106">
        <f t="shared" si="2"/>
        <v>775632.63</v>
      </c>
    </row>
    <row r="15" spans="1:25" x14ac:dyDescent="0.25">
      <c r="A15" s="103">
        <v>12</v>
      </c>
      <c r="B15" s="104" t="s">
        <v>88</v>
      </c>
      <c r="C15" s="124">
        <v>10875</v>
      </c>
      <c r="D15" s="124">
        <v>275000</v>
      </c>
      <c r="E15" s="124">
        <v>887261.15</v>
      </c>
      <c r="F15" s="113">
        <v>-3126</v>
      </c>
      <c r="G15" s="120">
        <v>3099284</v>
      </c>
      <c r="H15" s="120">
        <v>65438.76</v>
      </c>
      <c r="I15" s="116">
        <v>-10104</v>
      </c>
      <c r="J15" s="113">
        <v>-137500</v>
      </c>
      <c r="K15" s="116">
        <v>0</v>
      </c>
      <c r="L15" s="113">
        <v>-148895</v>
      </c>
      <c r="M15" s="116">
        <v>0</v>
      </c>
      <c r="N15" s="113">
        <v>0</v>
      </c>
      <c r="O15" s="168">
        <v>5064406.0299999993</v>
      </c>
      <c r="P15" s="171">
        <v>2489961.98</v>
      </c>
      <c r="Q15" s="174">
        <v>0</v>
      </c>
      <c r="R15" s="171">
        <f t="shared" si="0"/>
        <v>11592601.92</v>
      </c>
      <c r="S15" s="174">
        <v>885096.66999999993</v>
      </c>
      <c r="T15" s="171">
        <v>15000</v>
      </c>
      <c r="U15" s="174">
        <v>2199629</v>
      </c>
      <c r="V15" s="177">
        <v>0</v>
      </c>
      <c r="W15" s="180">
        <v>3457</v>
      </c>
      <c r="X15" s="183">
        <f t="shared" si="1"/>
        <v>3103182.67</v>
      </c>
      <c r="Y15" s="106">
        <f t="shared" si="2"/>
        <v>14695784.59</v>
      </c>
    </row>
    <row r="16" spans="1:25" x14ac:dyDescent="0.25">
      <c r="A16" s="103">
        <v>13</v>
      </c>
      <c r="B16" s="104" t="s">
        <v>89</v>
      </c>
      <c r="C16" s="124">
        <v>293</v>
      </c>
      <c r="D16" s="124">
        <v>275000</v>
      </c>
      <c r="E16" s="124">
        <v>786348.98</v>
      </c>
      <c r="F16" s="113">
        <v>0</v>
      </c>
      <c r="G16" s="120">
        <v>334538</v>
      </c>
      <c r="H16" s="120">
        <v>0</v>
      </c>
      <c r="I16" s="116">
        <v>0</v>
      </c>
      <c r="J16" s="113">
        <v>0</v>
      </c>
      <c r="K16" s="116">
        <v>0</v>
      </c>
      <c r="L16" s="113">
        <v>-165506</v>
      </c>
      <c r="M16" s="116">
        <v>0</v>
      </c>
      <c r="N16" s="113">
        <v>0</v>
      </c>
      <c r="O16" s="168">
        <v>-279352.8</v>
      </c>
      <c r="P16" s="171">
        <v>917571.78999999992</v>
      </c>
      <c r="Q16" s="174">
        <v>0</v>
      </c>
      <c r="R16" s="171">
        <f t="shared" si="0"/>
        <v>1868892.9699999997</v>
      </c>
      <c r="S16" s="174">
        <v>-165003.03000000003</v>
      </c>
      <c r="T16" s="171">
        <v>0</v>
      </c>
      <c r="U16" s="174">
        <v>1032800</v>
      </c>
      <c r="V16" s="177">
        <v>0</v>
      </c>
      <c r="W16" s="180">
        <v>0</v>
      </c>
      <c r="X16" s="183">
        <f t="shared" si="1"/>
        <v>867796.97</v>
      </c>
      <c r="Y16" s="106">
        <f t="shared" si="2"/>
        <v>2736689.9399999995</v>
      </c>
    </row>
    <row r="17" spans="1:25" x14ac:dyDescent="0.25">
      <c r="A17" s="103">
        <v>14</v>
      </c>
      <c r="B17" s="104" t="s">
        <v>90</v>
      </c>
      <c r="C17" s="124">
        <v>10582</v>
      </c>
      <c r="D17" s="124">
        <v>0</v>
      </c>
      <c r="E17" s="124">
        <v>100912.17</v>
      </c>
      <c r="F17" s="113">
        <v>-3126</v>
      </c>
      <c r="G17" s="120">
        <v>2764746</v>
      </c>
      <c r="H17" s="120">
        <v>65438.76</v>
      </c>
      <c r="I17" s="116">
        <v>-10104</v>
      </c>
      <c r="J17" s="113">
        <v>-137500</v>
      </c>
      <c r="K17" s="116">
        <v>0</v>
      </c>
      <c r="L17" s="113">
        <v>16611</v>
      </c>
      <c r="M17" s="116">
        <v>0</v>
      </c>
      <c r="N17" s="113">
        <v>0</v>
      </c>
      <c r="O17" s="168">
        <v>4774923.2299999995</v>
      </c>
      <c r="P17" s="171">
        <v>1572390.19</v>
      </c>
      <c r="Q17" s="174">
        <v>0</v>
      </c>
      <c r="R17" s="171">
        <f t="shared" si="0"/>
        <v>9154873.3499999996</v>
      </c>
      <c r="S17" s="174">
        <v>288501.6399999999</v>
      </c>
      <c r="T17" s="171">
        <v>15000</v>
      </c>
      <c r="U17" s="174">
        <v>1166829</v>
      </c>
      <c r="V17" s="177">
        <v>0</v>
      </c>
      <c r="W17" s="180">
        <v>3457</v>
      </c>
      <c r="X17" s="183">
        <f t="shared" si="1"/>
        <v>1473787.64</v>
      </c>
      <c r="Y17" s="106">
        <f t="shared" si="2"/>
        <v>10628660.99</v>
      </c>
    </row>
    <row r="18" spans="1:25" x14ac:dyDescent="0.25">
      <c r="A18" s="103">
        <v>15</v>
      </c>
      <c r="B18" s="104" t="s">
        <v>91</v>
      </c>
      <c r="C18" s="124">
        <v>0</v>
      </c>
      <c r="D18" s="124">
        <v>0</v>
      </c>
      <c r="E18" s="124">
        <v>0</v>
      </c>
      <c r="F18" s="113">
        <v>0</v>
      </c>
      <c r="G18" s="120">
        <v>60000</v>
      </c>
      <c r="H18" s="120">
        <v>0</v>
      </c>
      <c r="I18" s="116">
        <v>0</v>
      </c>
      <c r="J18" s="113">
        <v>0</v>
      </c>
      <c r="K18" s="116">
        <v>0</v>
      </c>
      <c r="L18" s="113">
        <v>0</v>
      </c>
      <c r="M18" s="116">
        <v>0</v>
      </c>
      <c r="N18" s="113">
        <v>0</v>
      </c>
      <c r="O18" s="168">
        <v>0</v>
      </c>
      <c r="P18" s="171">
        <v>0</v>
      </c>
      <c r="Q18" s="174">
        <v>0</v>
      </c>
      <c r="R18" s="171">
        <f t="shared" si="0"/>
        <v>60000</v>
      </c>
      <c r="S18" s="174">
        <v>0</v>
      </c>
      <c r="T18" s="171">
        <v>0</v>
      </c>
      <c r="U18" s="174">
        <v>0</v>
      </c>
      <c r="V18" s="177">
        <v>0</v>
      </c>
      <c r="W18" s="180">
        <v>0</v>
      </c>
      <c r="X18" s="183">
        <f t="shared" si="1"/>
        <v>0</v>
      </c>
      <c r="Y18" s="106">
        <f t="shared" si="2"/>
        <v>60000</v>
      </c>
    </row>
    <row r="19" spans="1:25" x14ac:dyDescent="0.25">
      <c r="A19" s="103">
        <v>16</v>
      </c>
      <c r="B19" s="104" t="s">
        <v>92</v>
      </c>
      <c r="C19" s="124">
        <v>0</v>
      </c>
      <c r="D19" s="124">
        <v>0</v>
      </c>
      <c r="E19" s="124">
        <v>0</v>
      </c>
      <c r="F19" s="113">
        <v>0</v>
      </c>
      <c r="G19" s="120">
        <v>0</v>
      </c>
      <c r="H19" s="120">
        <v>0</v>
      </c>
      <c r="I19" s="116">
        <v>0</v>
      </c>
      <c r="J19" s="113">
        <v>0</v>
      </c>
      <c r="K19" s="116">
        <v>0</v>
      </c>
      <c r="L19" s="113">
        <v>0</v>
      </c>
      <c r="M19" s="116">
        <v>0</v>
      </c>
      <c r="N19" s="113">
        <v>0</v>
      </c>
      <c r="O19" s="168">
        <v>0</v>
      </c>
      <c r="P19" s="171">
        <v>0</v>
      </c>
      <c r="Q19" s="174">
        <v>0</v>
      </c>
      <c r="R19" s="171">
        <f t="shared" si="0"/>
        <v>0</v>
      </c>
      <c r="S19" s="174">
        <v>0</v>
      </c>
      <c r="T19" s="171">
        <v>0</v>
      </c>
      <c r="U19" s="174">
        <v>411632</v>
      </c>
      <c r="V19" s="177">
        <v>43970</v>
      </c>
      <c r="W19" s="180">
        <v>0</v>
      </c>
      <c r="X19" s="183">
        <f t="shared" si="1"/>
        <v>455602</v>
      </c>
      <c r="Y19" s="106">
        <f t="shared" si="2"/>
        <v>455602</v>
      </c>
    </row>
    <row r="20" spans="1:25" x14ac:dyDescent="0.25">
      <c r="A20" s="103">
        <v>17</v>
      </c>
      <c r="B20" s="104" t="s">
        <v>93</v>
      </c>
      <c r="C20" s="124">
        <v>0</v>
      </c>
      <c r="D20" s="124">
        <v>0</v>
      </c>
      <c r="E20" s="124">
        <v>0</v>
      </c>
      <c r="F20" s="113">
        <v>0</v>
      </c>
      <c r="G20" s="120">
        <v>0</v>
      </c>
      <c r="H20" s="120">
        <v>0</v>
      </c>
      <c r="I20" s="116">
        <v>0</v>
      </c>
      <c r="J20" s="113">
        <v>0</v>
      </c>
      <c r="K20" s="116">
        <v>0</v>
      </c>
      <c r="L20" s="113">
        <v>0</v>
      </c>
      <c r="M20" s="116">
        <v>0</v>
      </c>
      <c r="N20" s="113">
        <v>0</v>
      </c>
      <c r="O20" s="168">
        <v>0</v>
      </c>
      <c r="P20" s="171">
        <v>0</v>
      </c>
      <c r="Q20" s="174">
        <v>0</v>
      </c>
      <c r="R20" s="171">
        <f t="shared" si="0"/>
        <v>0</v>
      </c>
      <c r="S20" s="174">
        <v>0</v>
      </c>
      <c r="T20" s="171">
        <v>0</v>
      </c>
      <c r="U20" s="174">
        <v>39368</v>
      </c>
      <c r="V20" s="177">
        <v>136030</v>
      </c>
      <c r="W20" s="180">
        <v>0</v>
      </c>
      <c r="X20" s="183">
        <f t="shared" si="1"/>
        <v>175398</v>
      </c>
      <c r="Y20" s="106">
        <f t="shared" si="2"/>
        <v>175398</v>
      </c>
    </row>
    <row r="21" spans="1:25" x14ac:dyDescent="0.25">
      <c r="A21" s="103">
        <v>18</v>
      </c>
      <c r="B21" s="104" t="s">
        <v>94</v>
      </c>
      <c r="C21" s="124">
        <v>10582</v>
      </c>
      <c r="D21" s="124">
        <v>0</v>
      </c>
      <c r="E21" s="124">
        <v>100912.17</v>
      </c>
      <c r="F21" s="113">
        <v>-3126</v>
      </c>
      <c r="G21" s="120">
        <v>2824746</v>
      </c>
      <c r="H21" s="120">
        <v>65438.76</v>
      </c>
      <c r="I21" s="116">
        <v>-10104</v>
      </c>
      <c r="J21" s="113">
        <v>-137500</v>
      </c>
      <c r="K21" s="116">
        <v>0</v>
      </c>
      <c r="L21" s="113">
        <v>16611</v>
      </c>
      <c r="M21" s="116">
        <v>0</v>
      </c>
      <c r="N21" s="113">
        <v>0</v>
      </c>
      <c r="O21" s="168">
        <v>4774923.2299999995</v>
      </c>
      <c r="P21" s="171">
        <v>1572390.19</v>
      </c>
      <c r="Q21" s="174">
        <v>0</v>
      </c>
      <c r="R21" s="171">
        <f t="shared" si="0"/>
        <v>9214873.3499999996</v>
      </c>
      <c r="S21" s="174">
        <v>288501.6399999999</v>
      </c>
      <c r="T21" s="171">
        <v>15000</v>
      </c>
      <c r="U21" s="174">
        <v>1617829</v>
      </c>
      <c r="V21" s="177">
        <v>180000</v>
      </c>
      <c r="W21" s="180">
        <v>3457</v>
      </c>
      <c r="X21" s="183">
        <f t="shared" si="1"/>
        <v>2104787.6399999997</v>
      </c>
      <c r="Y21" s="106">
        <f t="shared" si="2"/>
        <v>11319660.989999998</v>
      </c>
    </row>
    <row r="22" spans="1:25" x14ac:dyDescent="0.25">
      <c r="A22" s="103">
        <v>19</v>
      </c>
      <c r="B22" s="104" t="s">
        <v>95</v>
      </c>
      <c r="C22" s="124">
        <v>16896.09</v>
      </c>
      <c r="D22" s="124">
        <v>10232</v>
      </c>
      <c r="E22" s="124">
        <v>10347.189999999999</v>
      </c>
      <c r="F22" s="113">
        <v>1754</v>
      </c>
      <c r="G22" s="120">
        <v>617284</v>
      </c>
      <c r="H22" s="120">
        <v>47937.25</v>
      </c>
      <c r="I22" s="116">
        <v>10084</v>
      </c>
      <c r="J22" s="113">
        <v>2558</v>
      </c>
      <c r="K22" s="116">
        <v>67</v>
      </c>
      <c r="L22" s="113">
        <v>28461.809999999998</v>
      </c>
      <c r="M22" s="116">
        <v>804</v>
      </c>
      <c r="N22" s="113">
        <v>0</v>
      </c>
      <c r="O22" s="168">
        <v>447011.73</v>
      </c>
      <c r="P22" s="171">
        <v>655691.52000000002</v>
      </c>
      <c r="Q22" s="174">
        <v>0</v>
      </c>
      <c r="R22" s="171">
        <f t="shared" si="0"/>
        <v>1849128.59</v>
      </c>
      <c r="S22" s="174">
        <v>230837.96</v>
      </c>
      <c r="T22" s="171">
        <v>14317.02</v>
      </c>
      <c r="U22" s="174">
        <v>637008.55000000005</v>
      </c>
      <c r="V22" s="177">
        <v>15001</v>
      </c>
      <c r="W22" s="180">
        <v>0</v>
      </c>
      <c r="X22" s="183">
        <f t="shared" si="1"/>
        <v>897164.53</v>
      </c>
      <c r="Y22" s="106">
        <f t="shared" si="2"/>
        <v>2746293.12</v>
      </c>
    </row>
    <row r="23" spans="1:25" x14ac:dyDescent="0.25">
      <c r="A23" s="103">
        <v>20</v>
      </c>
      <c r="B23" s="104" t="s">
        <v>96</v>
      </c>
      <c r="C23" s="124">
        <v>22201.22</v>
      </c>
      <c r="D23" s="124">
        <v>21407.32</v>
      </c>
      <c r="E23" s="124">
        <v>99924</v>
      </c>
      <c r="F23" s="113">
        <v>0</v>
      </c>
      <c r="G23" s="120">
        <v>0</v>
      </c>
      <c r="H23" s="120">
        <v>18471.580000000002</v>
      </c>
      <c r="I23" s="116">
        <v>14035</v>
      </c>
      <c r="J23" s="113">
        <v>0</v>
      </c>
      <c r="K23" s="116">
        <v>2088</v>
      </c>
      <c r="L23" s="113">
        <v>57448</v>
      </c>
      <c r="M23" s="116">
        <v>0</v>
      </c>
      <c r="N23" s="113">
        <v>0</v>
      </c>
      <c r="O23" s="168">
        <v>21552.32</v>
      </c>
      <c r="P23" s="171">
        <v>1417109.4</v>
      </c>
      <c r="Q23" s="174">
        <v>0</v>
      </c>
      <c r="R23" s="171">
        <f t="shared" si="0"/>
        <v>1674236.8399999999</v>
      </c>
      <c r="S23" s="174">
        <v>379840.1</v>
      </c>
      <c r="T23" s="171">
        <v>0</v>
      </c>
      <c r="U23" s="174">
        <v>76044</v>
      </c>
      <c r="V23" s="177">
        <v>0</v>
      </c>
      <c r="W23" s="180">
        <v>0</v>
      </c>
      <c r="X23" s="183">
        <f t="shared" si="1"/>
        <v>455884.1</v>
      </c>
      <c r="Y23" s="106">
        <f t="shared" si="2"/>
        <v>2130120.94</v>
      </c>
    </row>
    <row r="24" spans="1:25" x14ac:dyDescent="0.25">
      <c r="A24" s="103">
        <v>21</v>
      </c>
      <c r="B24" s="104" t="s">
        <v>97</v>
      </c>
      <c r="C24" s="124">
        <v>-5305.1299999999992</v>
      </c>
      <c r="D24" s="124">
        <v>-11175.32</v>
      </c>
      <c r="E24" s="124">
        <v>-89576.81</v>
      </c>
      <c r="F24" s="113">
        <v>1754</v>
      </c>
      <c r="G24" s="120">
        <v>617284</v>
      </c>
      <c r="H24" s="120">
        <v>29465.67</v>
      </c>
      <c r="I24" s="116">
        <v>-3951</v>
      </c>
      <c r="J24" s="113">
        <v>2558</v>
      </c>
      <c r="K24" s="116">
        <v>-2021</v>
      </c>
      <c r="L24" s="113">
        <v>-28986.190000000002</v>
      </c>
      <c r="M24" s="116">
        <v>804</v>
      </c>
      <c r="N24" s="113">
        <v>0</v>
      </c>
      <c r="O24" s="168">
        <v>425459.41000000003</v>
      </c>
      <c r="P24" s="171">
        <v>-761417.88</v>
      </c>
      <c r="Q24" s="174">
        <v>0</v>
      </c>
      <c r="R24" s="171">
        <f t="shared" si="0"/>
        <v>174891.75000000012</v>
      </c>
      <c r="S24" s="174">
        <v>-149002.14000000001</v>
      </c>
      <c r="T24" s="171">
        <v>14317.02</v>
      </c>
      <c r="U24" s="174">
        <v>560964.55000000005</v>
      </c>
      <c r="V24" s="177">
        <v>15001</v>
      </c>
      <c r="W24" s="180">
        <v>0</v>
      </c>
      <c r="X24" s="183">
        <f t="shared" si="1"/>
        <v>441280.43000000005</v>
      </c>
      <c r="Y24" s="106">
        <f t="shared" si="2"/>
        <v>616172.18000000017</v>
      </c>
    </row>
    <row r="25" spans="1:25" x14ac:dyDescent="0.25">
      <c r="A25" s="103">
        <v>22</v>
      </c>
      <c r="B25" s="104" t="s">
        <v>98</v>
      </c>
      <c r="C25" s="124">
        <v>72425.586208424895</v>
      </c>
      <c r="D25" s="124">
        <v>537.02</v>
      </c>
      <c r="E25" s="124">
        <v>89884.843891326527</v>
      </c>
      <c r="F25" s="113">
        <v>25930.963354857729</v>
      </c>
      <c r="G25" s="120">
        <v>1227546.3768501447</v>
      </c>
      <c r="H25" s="120">
        <v>223335.687086188</v>
      </c>
      <c r="I25" s="116">
        <v>178247.56844123692</v>
      </c>
      <c r="J25" s="113">
        <v>50235.092561318961</v>
      </c>
      <c r="K25" s="116">
        <v>481.51570143291985</v>
      </c>
      <c r="L25" s="113">
        <v>135124.48137280921</v>
      </c>
      <c r="M25" s="116">
        <v>15400.208685161646</v>
      </c>
      <c r="N25" s="113">
        <v>634.76273356341108</v>
      </c>
      <c r="O25" s="168">
        <v>4121830.1792022041</v>
      </c>
      <c r="P25" s="171">
        <v>1778838.0605477702</v>
      </c>
      <c r="Q25" s="174">
        <v>5.899251753096781</v>
      </c>
      <c r="R25" s="171">
        <f t="shared" si="0"/>
        <v>7920458.2458881922</v>
      </c>
      <c r="S25" s="174">
        <v>215921.68435373457</v>
      </c>
      <c r="T25" s="171">
        <v>35764.773055517777</v>
      </c>
      <c r="U25" s="174">
        <v>1594530.1805534135</v>
      </c>
      <c r="V25" s="177">
        <v>53783.026149142395</v>
      </c>
      <c r="W25" s="180">
        <v>8712</v>
      </c>
      <c r="X25" s="183">
        <f t="shared" si="1"/>
        <v>1908711.6641118082</v>
      </c>
      <c r="Y25" s="106">
        <f t="shared" si="2"/>
        <v>9829169.9100000001</v>
      </c>
    </row>
    <row r="26" spans="1:25" x14ac:dyDescent="0.25">
      <c r="A26" s="103">
        <v>23</v>
      </c>
      <c r="B26" s="104" t="s">
        <v>99</v>
      </c>
      <c r="C26" s="124">
        <v>77702.456208424905</v>
      </c>
      <c r="D26" s="124">
        <v>-10638.3</v>
      </c>
      <c r="E26" s="124">
        <v>101220.20389132653</v>
      </c>
      <c r="F26" s="113">
        <v>24558.963354857729</v>
      </c>
      <c r="G26" s="120">
        <v>4669576.3768501449</v>
      </c>
      <c r="H26" s="120">
        <v>318240.11708618799</v>
      </c>
      <c r="I26" s="116">
        <v>164192.56844123692</v>
      </c>
      <c r="J26" s="113">
        <v>-84706.907438681039</v>
      </c>
      <c r="K26" s="116">
        <v>-1539.4842985670803</v>
      </c>
      <c r="L26" s="113">
        <v>122749.29137280921</v>
      </c>
      <c r="M26" s="116">
        <v>16204.208685161646</v>
      </c>
      <c r="N26" s="113">
        <v>634.76273356341108</v>
      </c>
      <c r="O26" s="168">
        <v>9322212.8192022052</v>
      </c>
      <c r="P26" s="171">
        <v>2589810.3705477701</v>
      </c>
      <c r="Q26" s="174">
        <v>5.899251753096781</v>
      </c>
      <c r="R26" s="171">
        <f t="shared" si="0"/>
        <v>17310223.345888194</v>
      </c>
      <c r="S26" s="174">
        <v>355421.18435373448</v>
      </c>
      <c r="T26" s="171">
        <v>65081.793055517774</v>
      </c>
      <c r="U26" s="174">
        <v>3773323.7305534137</v>
      </c>
      <c r="V26" s="177">
        <v>248784.02614914239</v>
      </c>
      <c r="W26" s="180">
        <v>12169</v>
      </c>
      <c r="X26" s="183">
        <f t="shared" si="1"/>
        <v>4454779.7341118082</v>
      </c>
      <c r="Y26" s="106">
        <f t="shared" si="2"/>
        <v>21765003.080000002</v>
      </c>
    </row>
    <row r="27" spans="1:25" x14ac:dyDescent="0.25">
      <c r="A27" s="103">
        <v>24</v>
      </c>
      <c r="B27" s="104" t="s">
        <v>100</v>
      </c>
      <c r="C27" s="124">
        <v>88282.823791575094</v>
      </c>
      <c r="D27" s="124">
        <v>10638.3</v>
      </c>
      <c r="E27" s="124">
        <v>56222.586108673473</v>
      </c>
      <c r="F27" s="113">
        <v>8576.0366451422706</v>
      </c>
      <c r="G27" s="120">
        <v>347682.62314985506</v>
      </c>
      <c r="H27" s="120">
        <v>246310.04291381198</v>
      </c>
      <c r="I27" s="116">
        <v>66416.431558763084</v>
      </c>
      <c r="J27" s="113">
        <v>149871.90743868105</v>
      </c>
      <c r="K27" s="116">
        <v>2173.4842985670803</v>
      </c>
      <c r="L27" s="113">
        <v>171087.81862719081</v>
      </c>
      <c r="M27" s="116">
        <v>3749.7913148383541</v>
      </c>
      <c r="N27" s="113">
        <v>695.23726643658892</v>
      </c>
      <c r="O27" s="168">
        <v>-1434199.9492022025</v>
      </c>
      <c r="P27" s="171">
        <v>-1044775.1505477702</v>
      </c>
      <c r="Q27" s="174">
        <v>2.100748246903219</v>
      </c>
      <c r="R27" s="171">
        <f t="shared" si="0"/>
        <v>-1327265.9158881907</v>
      </c>
      <c r="S27" s="174">
        <v>279816.44564626552</v>
      </c>
      <c r="T27" s="171">
        <v>13288.666944482218</v>
      </c>
      <c r="U27" s="174">
        <v>33775.889446586603</v>
      </c>
      <c r="V27" s="177">
        <v>-114148.02614914239</v>
      </c>
      <c r="W27" s="180">
        <v>-67399</v>
      </c>
      <c r="X27" s="183">
        <f t="shared" si="1"/>
        <v>145333.97588819198</v>
      </c>
      <c r="Y27" s="106">
        <f t="shared" si="2"/>
        <v>-1181931.9399999988</v>
      </c>
    </row>
    <row r="28" spans="1:25" x14ac:dyDescent="0.25">
      <c r="A28" s="103">
        <v>25</v>
      </c>
      <c r="B28" s="104" t="s">
        <v>101</v>
      </c>
      <c r="C28" s="124">
        <v>6198.9343110796071</v>
      </c>
      <c r="D28" s="124">
        <v>0</v>
      </c>
      <c r="E28" s="124">
        <v>2288.6174955556421</v>
      </c>
      <c r="F28" s="113">
        <v>1044.5270016575701</v>
      </c>
      <c r="G28" s="120">
        <v>190374.84870033673</v>
      </c>
      <c r="H28" s="120">
        <v>7236.9340354170845</v>
      </c>
      <c r="I28" s="116">
        <v>7269.573783770953</v>
      </c>
      <c r="J28" s="113">
        <v>2054.2206749061579</v>
      </c>
      <c r="K28" s="116">
        <v>19.985819195741641</v>
      </c>
      <c r="L28" s="113">
        <v>9346.0675346893022</v>
      </c>
      <c r="M28" s="116">
        <v>629.01740730572351</v>
      </c>
      <c r="N28" s="113">
        <v>7.1549770212633454</v>
      </c>
      <c r="O28" s="168">
        <v>223622.42173868042</v>
      </c>
      <c r="P28" s="171">
        <v>44635.31537457004</v>
      </c>
      <c r="Q28" s="174">
        <v>0.25218699300620367</v>
      </c>
      <c r="R28" s="171">
        <f t="shared" si="0"/>
        <v>494727.87104117923</v>
      </c>
      <c r="S28" s="174">
        <v>23783.903376115697</v>
      </c>
      <c r="T28" s="171">
        <v>985.62894078383829</v>
      </c>
      <c r="U28" s="174">
        <v>752270.65455417731</v>
      </c>
      <c r="V28" s="177">
        <v>12733.042087743986</v>
      </c>
      <c r="W28" s="180">
        <v>67399</v>
      </c>
      <c r="X28" s="183">
        <f t="shared" si="1"/>
        <v>857172.22895882081</v>
      </c>
      <c r="Y28" s="106">
        <f t="shared" si="2"/>
        <v>1351900.1</v>
      </c>
    </row>
    <row r="29" spans="1:25" x14ac:dyDescent="0.25">
      <c r="A29" s="103">
        <v>26</v>
      </c>
      <c r="B29" s="104" t="s">
        <v>102</v>
      </c>
      <c r="C29" s="124">
        <v>-17.455953165500489</v>
      </c>
      <c r="D29" s="124">
        <v>0</v>
      </c>
      <c r="E29" s="124">
        <v>596.46123502254591</v>
      </c>
      <c r="F29" s="113">
        <v>0</v>
      </c>
      <c r="G29" s="120">
        <v>2295.271489718567</v>
      </c>
      <c r="H29" s="120">
        <v>2429.5796838994083</v>
      </c>
      <c r="I29" s="116">
        <v>0</v>
      </c>
      <c r="J29" s="113">
        <v>0</v>
      </c>
      <c r="K29" s="116">
        <v>0</v>
      </c>
      <c r="L29" s="113">
        <v>2939.317667736389</v>
      </c>
      <c r="M29" s="116">
        <v>0</v>
      </c>
      <c r="N29" s="113">
        <v>2.4032322570386397</v>
      </c>
      <c r="O29" s="168">
        <v>48593.512481891608</v>
      </c>
      <c r="P29" s="171">
        <v>13192.977212207034</v>
      </c>
      <c r="Q29" s="174">
        <v>0</v>
      </c>
      <c r="R29" s="171">
        <f t="shared" si="0"/>
        <v>70032.067049567093</v>
      </c>
      <c r="S29" s="174">
        <v>5650.7383727919387</v>
      </c>
      <c r="T29" s="171">
        <v>319.9763019375232</v>
      </c>
      <c r="U29" s="174">
        <v>-56968.368522653684</v>
      </c>
      <c r="V29" s="177">
        <v>-651.63320164286654</v>
      </c>
      <c r="W29" s="180">
        <v>0</v>
      </c>
      <c r="X29" s="183">
        <f t="shared" si="1"/>
        <v>-51649.287049567087</v>
      </c>
      <c r="Y29" s="106">
        <f t="shared" si="2"/>
        <v>18382.780000000006</v>
      </c>
    </row>
    <row r="30" spans="1:25" x14ac:dyDescent="0.25">
      <c r="A30" s="103">
        <v>27</v>
      </c>
      <c r="B30" s="104" t="s">
        <v>103</v>
      </c>
      <c r="C30" s="124">
        <v>94464.302149489202</v>
      </c>
      <c r="D30" s="124">
        <v>10638.3</v>
      </c>
      <c r="E30" s="124">
        <v>59107.664839251651</v>
      </c>
      <c r="F30" s="113">
        <v>9620.5636467998411</v>
      </c>
      <c r="G30" s="120">
        <v>540352.7433399104</v>
      </c>
      <c r="H30" s="120">
        <v>255976.55663312844</v>
      </c>
      <c r="I30" s="116">
        <v>73686.005342534045</v>
      </c>
      <c r="J30" s="113">
        <v>151926.12811358721</v>
      </c>
      <c r="K30" s="116">
        <v>2193.4701177628217</v>
      </c>
      <c r="L30" s="113">
        <v>183373.20382961648</v>
      </c>
      <c r="M30" s="116">
        <v>4378.8087221440774</v>
      </c>
      <c r="N30" s="113">
        <v>704.79547571489093</v>
      </c>
      <c r="O30" s="168">
        <v>-1161984.0149816305</v>
      </c>
      <c r="P30" s="171">
        <v>-986946.85796099319</v>
      </c>
      <c r="Q30" s="174">
        <v>2.3529352399094225</v>
      </c>
      <c r="R30" s="171">
        <f t="shared" si="0"/>
        <v>-762505.97779744468</v>
      </c>
      <c r="S30" s="174">
        <v>309251.08739517321</v>
      </c>
      <c r="T30" s="171">
        <v>14594.27218720358</v>
      </c>
      <c r="U30" s="174">
        <v>729078.17547811021</v>
      </c>
      <c r="V30" s="177">
        <v>-102066.61726304126</v>
      </c>
      <c r="W30" s="180">
        <v>0</v>
      </c>
      <c r="X30" s="183">
        <f t="shared" si="1"/>
        <v>950856.91779744579</v>
      </c>
      <c r="Y30" s="106">
        <f t="shared" si="2"/>
        <v>188350.94000000111</v>
      </c>
    </row>
    <row r="31" spans="1:25" x14ac:dyDescent="0.25">
      <c r="A31" s="103">
        <v>28</v>
      </c>
      <c r="B31" s="104" t="s">
        <v>104</v>
      </c>
      <c r="C31" s="124">
        <v>94464.302149489202</v>
      </c>
      <c r="D31" s="124">
        <v>10638.3</v>
      </c>
      <c r="E31" s="124">
        <v>59107.664839251651</v>
      </c>
      <c r="F31" s="113">
        <v>9620.5636467998411</v>
      </c>
      <c r="G31" s="120">
        <v>540352.7433399104</v>
      </c>
      <c r="H31" s="120">
        <v>255976.55663312844</v>
      </c>
      <c r="I31" s="116">
        <v>73686.005342534045</v>
      </c>
      <c r="J31" s="113">
        <v>151926.12811358721</v>
      </c>
      <c r="K31" s="116">
        <v>2193.4701177628217</v>
      </c>
      <c r="L31" s="113">
        <v>183373.20382961648</v>
      </c>
      <c r="M31" s="116">
        <v>4378.8087221440774</v>
      </c>
      <c r="N31" s="113">
        <v>704.79547571489093</v>
      </c>
      <c r="O31" s="168">
        <v>-1161984.0149816305</v>
      </c>
      <c r="P31" s="171">
        <v>-986946.85796099319</v>
      </c>
      <c r="Q31" s="174">
        <v>2.3529352399094225</v>
      </c>
      <c r="R31" s="171">
        <f t="shared" si="0"/>
        <v>-762505.97779744468</v>
      </c>
      <c r="S31" s="174">
        <v>309251.08739517321</v>
      </c>
      <c r="T31" s="171">
        <v>14594.27218720358</v>
      </c>
      <c r="U31" s="174">
        <v>729078.17547811021</v>
      </c>
      <c r="V31" s="177">
        <v>-102066.61726304126</v>
      </c>
      <c r="W31" s="180">
        <v>0</v>
      </c>
      <c r="X31" s="183">
        <f t="shared" si="1"/>
        <v>950856.91779744579</v>
      </c>
      <c r="Y31" s="106">
        <f t="shared" si="2"/>
        <v>188350.94000000111</v>
      </c>
    </row>
    <row r="32" spans="1:25" x14ac:dyDescent="0.25">
      <c r="A32" s="103">
        <v>29</v>
      </c>
      <c r="B32" s="104" t="s">
        <v>105</v>
      </c>
      <c r="C32" s="124">
        <v>3896.34882457918</v>
      </c>
      <c r="D32" s="124">
        <v>1955.7412113391463</v>
      </c>
      <c r="E32" s="124">
        <v>56933.312116471898</v>
      </c>
      <c r="F32" s="113">
        <v>949.56988613466854</v>
      </c>
      <c r="G32" s="120">
        <v>176257.12683353529</v>
      </c>
      <c r="H32" s="120">
        <v>9169.1565624118375</v>
      </c>
      <c r="I32" s="116">
        <v>5864.5762327513112</v>
      </c>
      <c r="J32" s="113">
        <v>1372.7305045125133</v>
      </c>
      <c r="K32" s="116">
        <v>88.24670887092195</v>
      </c>
      <c r="L32" s="113">
        <v>16588.945830340486</v>
      </c>
      <c r="M32" s="116">
        <v>426.90227883397199</v>
      </c>
      <c r="N32" s="113">
        <v>23.275040120156493</v>
      </c>
      <c r="O32" s="168">
        <v>187027.59903901216</v>
      </c>
      <c r="P32" s="171">
        <v>216869.77056876768</v>
      </c>
      <c r="Q32" s="174">
        <v>0</v>
      </c>
      <c r="R32" s="171">
        <f t="shared" si="0"/>
        <v>677423.3016376812</v>
      </c>
      <c r="S32" s="174">
        <v>36829.249778692385</v>
      </c>
      <c r="T32" s="171">
        <v>63.787609953361212</v>
      </c>
      <c r="U32" s="174">
        <v>149389.25045361405</v>
      </c>
      <c r="V32" s="177">
        <v>2457.10315923094</v>
      </c>
      <c r="W32" s="180">
        <v>8432.5473608280518</v>
      </c>
      <c r="X32" s="183">
        <f t="shared" si="1"/>
        <v>197171.93836231879</v>
      </c>
      <c r="Y32" s="106">
        <f t="shared" si="2"/>
        <v>874595.24</v>
      </c>
    </row>
    <row r="33" spans="1:25" x14ac:dyDescent="0.25">
      <c r="A33" s="103">
        <v>30</v>
      </c>
      <c r="B33" s="104" t="s">
        <v>106</v>
      </c>
      <c r="C33" s="124">
        <v>90567.95332491002</v>
      </c>
      <c r="D33" s="124">
        <v>8682.5587886608537</v>
      </c>
      <c r="E33" s="124">
        <v>2174.3527227797676</v>
      </c>
      <c r="F33" s="113">
        <v>8670.9937606651729</v>
      </c>
      <c r="G33" s="120">
        <v>364095.61650637502</v>
      </c>
      <c r="H33" s="120">
        <v>246807.4000707166</v>
      </c>
      <c r="I33" s="116">
        <v>67821.429109782737</v>
      </c>
      <c r="J33" s="113">
        <v>150553.39760907469</v>
      </c>
      <c r="K33" s="116">
        <v>2105.2234088918999</v>
      </c>
      <c r="L33" s="113">
        <v>166784.25799927599</v>
      </c>
      <c r="M33" s="116">
        <v>3951.9064433101053</v>
      </c>
      <c r="N33" s="113">
        <v>681.52043559473441</v>
      </c>
      <c r="O33" s="168">
        <v>-1349011.6140206428</v>
      </c>
      <c r="P33" s="171">
        <v>-1203816.628529761</v>
      </c>
      <c r="Q33" s="174">
        <v>2.3529352399094225</v>
      </c>
      <c r="R33" s="171">
        <f t="shared" si="0"/>
        <v>-1439929.2794351261</v>
      </c>
      <c r="S33" s="174">
        <v>272421.83761648083</v>
      </c>
      <c r="T33" s="171">
        <v>14530.484577250218</v>
      </c>
      <c r="U33" s="174">
        <v>579688.92502449616</v>
      </c>
      <c r="V33" s="177">
        <v>-104523.72042227221</v>
      </c>
      <c r="W33" s="180">
        <v>-8432.5473608280518</v>
      </c>
      <c r="X33" s="183">
        <f t="shared" si="1"/>
        <v>753684.979435127</v>
      </c>
      <c r="Y33" s="106">
        <f t="shared" si="2"/>
        <v>-686244.29999999912</v>
      </c>
    </row>
    <row r="34" spans="1:25" ht="15.75" thickBot="1" x14ac:dyDescent="0.3">
      <c r="A34" s="107">
        <v>31</v>
      </c>
      <c r="B34" s="108" t="s">
        <v>107</v>
      </c>
      <c r="C34" s="125">
        <v>90567.95332491002</v>
      </c>
      <c r="D34" s="125">
        <v>8682.5587886608537</v>
      </c>
      <c r="E34" s="125">
        <v>2174.3527227797676</v>
      </c>
      <c r="F34" s="114">
        <v>8670.9937606651729</v>
      </c>
      <c r="G34" s="121">
        <v>364095.61650637502</v>
      </c>
      <c r="H34" s="121">
        <v>246807.4000707166</v>
      </c>
      <c r="I34" s="117">
        <v>67821.429109782737</v>
      </c>
      <c r="J34" s="114">
        <v>150553.39760907469</v>
      </c>
      <c r="K34" s="117">
        <v>2105.2234088918999</v>
      </c>
      <c r="L34" s="114">
        <v>166784.25799927599</v>
      </c>
      <c r="M34" s="117">
        <v>3951.9064433101053</v>
      </c>
      <c r="N34" s="114">
        <v>681.52043559473441</v>
      </c>
      <c r="O34" s="169">
        <v>-1349011.6140206428</v>
      </c>
      <c r="P34" s="172">
        <v>-1203816.628529761</v>
      </c>
      <c r="Q34" s="175">
        <v>2.3529352399094225</v>
      </c>
      <c r="R34" s="172">
        <f>SUM(C34:Q34)</f>
        <v>-1439929.2794351261</v>
      </c>
      <c r="S34" s="175">
        <v>272421.83761648083</v>
      </c>
      <c r="T34" s="172">
        <v>14530.484577250218</v>
      </c>
      <c r="U34" s="175">
        <v>579688.92502449616</v>
      </c>
      <c r="V34" s="178">
        <v>-104523.72042227221</v>
      </c>
      <c r="W34" s="181">
        <v>-8432.5473608280518</v>
      </c>
      <c r="X34" s="184">
        <f>SUM(S34:W34)</f>
        <v>753684.979435127</v>
      </c>
      <c r="Y34" s="185">
        <f>R34+X34</f>
        <v>-686244.29999999912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2017 Unaudited BS - Entire </vt:lpstr>
      <vt:lpstr>2017 Unaudited BS- Life</vt:lpstr>
      <vt:lpstr>2017 Unaudited BS - General</vt:lpstr>
      <vt:lpstr>2017 Unaudited Rev Acc - Entire</vt:lpstr>
      <vt:lpstr>Unaudited Rev Acc - 1st Q</vt:lpstr>
      <vt:lpstr>Unaudited Rev Acc - 2nd Q</vt:lpstr>
      <vt:lpstr>Unaudited Rev Acc - 3rd Q</vt:lpstr>
      <vt:lpstr>Unaudited Rev Acc - 4th 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Lizette Coc</dc:creator>
  <cp:lastModifiedBy>Lizette Coc</cp:lastModifiedBy>
  <dcterms:created xsi:type="dcterms:W3CDTF">2023-01-26T17:12:50Z</dcterms:created>
  <dcterms:modified xsi:type="dcterms:W3CDTF">2023-01-27T18:01:13Z</dcterms:modified>
</cp:coreProperties>
</file>